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3D7F8F43-526D-4C0E-9E40-827E91E199FB}" xr6:coauthVersionLast="47" xr6:coauthVersionMax="47" xr10:uidLastSave="{00000000-0000-0000-0000-000000000000}"/>
  <bookViews>
    <workbookView xWindow="-120" yWindow="-120" windowWidth="29040" windowHeight="15840" xr2:uid="{729B25D7-5AC1-456C-A5F2-9C1264F95600}"/>
  </bookViews>
  <sheets>
    <sheet name="FUNÇÕES DE BANCO DE DADOS" sheetId="1" r:id="rId1"/>
    <sheet name="SALVADOR" sheetId="2" r:id="rId2"/>
    <sheet name="FORTALEZA" sheetId="3" r:id="rId3"/>
    <sheet name="RIO_DE_JANEIRO" sheetId="4" r:id="rId4"/>
    <sheet name="CONSOLIDADO" sheetId="5" r:id="rId5"/>
    <sheet name="SUBTOTA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E6" i="5"/>
  <c r="D6" i="5"/>
  <c r="C6" i="5"/>
  <c r="G4" i="5"/>
  <c r="G3" i="5"/>
  <c r="G5" i="5" s="1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F6" i="4"/>
  <c r="E6" i="4"/>
  <c r="D6" i="4"/>
  <c r="C6" i="4"/>
  <c r="G4" i="4"/>
  <c r="G3" i="4"/>
  <c r="G5" i="4" s="1"/>
  <c r="F6" i="3"/>
  <c r="E6" i="3"/>
  <c r="D6" i="3"/>
  <c r="C6" i="3"/>
  <c r="G4" i="3"/>
  <c r="G3" i="3"/>
  <c r="G5" i="3" s="1"/>
  <c r="F6" i="2"/>
  <c r="E6" i="2"/>
  <c r="D6" i="2"/>
  <c r="C6" i="2"/>
  <c r="G4" i="2"/>
  <c r="G3" i="2"/>
  <c r="G5" i="2" s="1"/>
  <c r="D25" i="1" l="1"/>
</calcChain>
</file>

<file path=xl/sharedStrings.xml><?xml version="1.0" encoding="utf-8"?>
<sst xmlns="http://schemas.openxmlformats.org/spreadsheetml/2006/main" count="211" uniqueCount="82">
  <si>
    <t>AQUI VAI FICAR OS MEUS CRITÉRIOS</t>
  </si>
  <si>
    <t>RESULTADO DA MINHA PESQUISA NO BANCO DE DADOS, UTILIZANDO OS DADOS DO CRITERIO</t>
  </si>
  <si>
    <t>FILIAL</t>
  </si>
  <si>
    <t>LOCAL</t>
  </si>
  <si>
    <t>VENDAS</t>
  </si>
  <si>
    <t>PERIODO</t>
  </si>
  <si>
    <t>CONTAR</t>
  </si>
  <si>
    <t>SOMA</t>
  </si>
  <si>
    <t>MÁXIMO</t>
  </si>
  <si>
    <t>MÍNIMO</t>
  </si>
  <si>
    <t>MÉDIA</t>
  </si>
  <si>
    <t>SP</t>
  </si>
  <si>
    <t>MEU BANCO DE DADOS</t>
  </si>
  <si>
    <t>Campinas</t>
  </si>
  <si>
    <t>JAN</t>
  </si>
  <si>
    <t>Guarulhos</t>
  </si>
  <si>
    <t>São Paulo</t>
  </si>
  <si>
    <t>MG</t>
  </si>
  <si>
    <t>Belo Horizonte</t>
  </si>
  <si>
    <t>Uberlandia</t>
  </si>
  <si>
    <t>Juilz de fora</t>
  </si>
  <si>
    <t>RJ</t>
  </si>
  <si>
    <t>Rio de Janeiro</t>
  </si>
  <si>
    <t>Duque de caxias</t>
  </si>
  <si>
    <t>Niteroi</t>
  </si>
  <si>
    <t>FEV</t>
  </si>
  <si>
    <t>ABR</t>
  </si>
  <si>
    <t>Hotel Smart Salvador</t>
  </si>
  <si>
    <t>Janeiro</t>
  </si>
  <si>
    <t>Fevereiro</t>
  </si>
  <si>
    <t>Março</t>
  </si>
  <si>
    <t>Abril</t>
  </si>
  <si>
    <t>Total</t>
  </si>
  <si>
    <t>Entradas</t>
  </si>
  <si>
    <t>Hospedagem</t>
  </si>
  <si>
    <t>Serviços</t>
  </si>
  <si>
    <t>Extras</t>
  </si>
  <si>
    <t>Hotel Smart Fortaleza</t>
  </si>
  <si>
    <t>Hotel Smart Rio de Janeiro</t>
  </si>
  <si>
    <t>Reserva</t>
  </si>
  <si>
    <t>Nome do Pax</t>
  </si>
  <si>
    <t>Estado</t>
  </si>
  <si>
    <t>Cidade</t>
  </si>
  <si>
    <t>N. Noites</t>
  </si>
  <si>
    <t>Valor Diária</t>
  </si>
  <si>
    <t>Valor Total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</si>
  <si>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</si>
  <si>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</si>
  <si>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</si>
  <si>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</si>
  <si>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</si>
  <si>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</si>
  <si>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</si>
  <si>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</si>
  <si>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</si>
  <si>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</si>
  <si>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</si>
  <si>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</si>
  <si>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</si>
  <si>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</si>
  <si>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</si>
  <si>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José dos Campos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</si>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</sst>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70" formatCode="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8" fontId="0" fillId="0" borderId="0" xfId="0" applyNumberForma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4" xfId="0" applyBorder="1"/>
    <xf numFmtId="0" fontId="0" fillId="0" borderId="0" xfId="0" applyBorder="1"/>
    <xf numFmtId="8" fontId="0" fillId="0" borderId="0" xfId="0" applyNumberFormat="1" applyBorder="1"/>
    <xf numFmtId="0" fontId="0" fillId="0" borderId="5" xfId="0" applyBorder="1"/>
    <xf numFmtId="0" fontId="0" fillId="0" borderId="1" xfId="0" applyBorder="1"/>
    <xf numFmtId="0" fontId="0" fillId="0" borderId="2" xfId="0" applyBorder="1"/>
    <xf numFmtId="8" fontId="0" fillId="0" borderId="2" xfId="0" applyNumberFormat="1" applyBorder="1"/>
    <xf numFmtId="0" fontId="0" fillId="0" borderId="3" xfId="0" applyBorder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/>
    <xf numFmtId="0" fontId="0" fillId="4" borderId="9" xfId="0" applyFill="1" applyBorder="1" applyAlignment="1">
      <alignment horizontal="center" vertical="center"/>
    </xf>
    <xf numFmtId="0" fontId="4" fillId="3" borderId="9" xfId="0" applyFont="1" applyFill="1" applyBorder="1"/>
    <xf numFmtId="44" fontId="5" fillId="0" borderId="9" xfId="1" applyFont="1" applyBorder="1"/>
    <xf numFmtId="44" fontId="5" fillId="5" borderId="9" xfId="1" applyFont="1" applyFill="1" applyBorder="1"/>
    <xf numFmtId="44" fontId="6" fillId="5" borderId="9" xfId="1" applyFont="1" applyFill="1" applyBorder="1"/>
    <xf numFmtId="0" fontId="4" fillId="2" borderId="0" xfId="0" applyFont="1" applyFill="1"/>
    <xf numFmtId="44" fontId="0" fillId="0" borderId="0" xfId="1" applyFont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B4DC-CC72-41D4-9F54-AF22817DF085}">
  <dimension ref="A1:K25"/>
  <sheetViews>
    <sheetView tabSelected="1" zoomScale="140" zoomScaleNormal="140" workbookViewId="0">
      <selection activeCell="G3" sqref="G3:K3"/>
    </sheetView>
  </sheetViews>
  <sheetFormatPr defaultRowHeight="15"/>
  <cols>
    <col min="3" max="3" width="15.5703125" bestFit="1" customWidth="1"/>
    <col min="4" max="4" width="16.140625" customWidth="1"/>
    <col min="5" max="5" width="9" bestFit="1" customWidth="1"/>
    <col min="7" max="7" width="14.28515625" customWidth="1"/>
    <col min="8" max="8" width="15.42578125" bestFit="1" customWidth="1"/>
    <col min="9" max="10" width="13.7109375" bestFit="1" customWidth="1"/>
    <col min="11" max="11" width="14.7109375" customWidth="1"/>
  </cols>
  <sheetData>
    <row r="1" spans="1:11" ht="15.75" thickBot="1">
      <c r="B1" t="s">
        <v>0</v>
      </c>
      <c r="G1" t="s">
        <v>1</v>
      </c>
    </row>
    <row r="2" spans="1:11">
      <c r="B2" s="2" t="s">
        <v>2</v>
      </c>
      <c r="C2" s="3" t="s">
        <v>3</v>
      </c>
      <c r="D2" s="3" t="s">
        <v>4</v>
      </c>
      <c r="E2" s="4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</row>
    <row r="3" spans="1:11" ht="15.75" thickBot="1">
      <c r="B3" s="9"/>
      <c r="C3" s="10"/>
      <c r="D3" s="10"/>
      <c r="E3" s="12"/>
      <c r="G3" s="13"/>
      <c r="H3" s="14"/>
      <c r="I3" s="14"/>
      <c r="J3" s="14"/>
      <c r="K3" s="14"/>
    </row>
    <row r="5" spans="1:11" ht="15.75" thickBot="1">
      <c r="B5" t="s">
        <v>12</v>
      </c>
    </row>
    <row r="6" spans="1:11">
      <c r="B6" s="2" t="s">
        <v>2</v>
      </c>
      <c r="C6" s="3" t="s">
        <v>3</v>
      </c>
      <c r="D6" s="3" t="s">
        <v>4</v>
      </c>
      <c r="E6" s="4" t="s">
        <v>5</v>
      </c>
    </row>
    <row r="7" spans="1:11">
      <c r="A7" s="13">
        <v>1</v>
      </c>
      <c r="B7" s="5" t="s">
        <v>11</v>
      </c>
      <c r="C7" s="6" t="s">
        <v>13</v>
      </c>
      <c r="D7" s="7">
        <v>277300</v>
      </c>
      <c r="E7" s="8" t="s">
        <v>14</v>
      </c>
      <c r="G7" s="1"/>
    </row>
    <row r="8" spans="1:11">
      <c r="A8" s="13">
        <v>2</v>
      </c>
      <c r="B8" s="5" t="s">
        <v>11</v>
      </c>
      <c r="C8" s="6" t="s">
        <v>15</v>
      </c>
      <c r="D8" s="7">
        <v>279400</v>
      </c>
      <c r="E8" s="8" t="s">
        <v>14</v>
      </c>
    </row>
    <row r="9" spans="1:11">
      <c r="A9" s="13">
        <v>3</v>
      </c>
      <c r="B9" s="5" t="s">
        <v>11</v>
      </c>
      <c r="C9" s="6" t="s">
        <v>16</v>
      </c>
      <c r="D9" s="7">
        <v>387500</v>
      </c>
      <c r="E9" s="8" t="s">
        <v>14</v>
      </c>
      <c r="G9" s="1"/>
    </row>
    <row r="10" spans="1:11">
      <c r="A10" s="13">
        <v>4</v>
      </c>
      <c r="B10" s="5" t="s">
        <v>17</v>
      </c>
      <c r="C10" s="6" t="s">
        <v>18</v>
      </c>
      <c r="D10" s="7">
        <v>388200</v>
      </c>
      <c r="E10" s="8" t="s">
        <v>14</v>
      </c>
    </row>
    <row r="11" spans="1:11">
      <c r="A11" s="13">
        <v>5</v>
      </c>
      <c r="B11" s="5" t="s">
        <v>17</v>
      </c>
      <c r="C11" s="6" t="s">
        <v>19</v>
      </c>
      <c r="D11" s="7">
        <v>210500</v>
      </c>
      <c r="E11" s="8" t="s">
        <v>14</v>
      </c>
    </row>
    <row r="12" spans="1:11">
      <c r="A12" s="13">
        <v>6</v>
      </c>
      <c r="B12" s="5" t="s">
        <v>17</v>
      </c>
      <c r="C12" s="6" t="s">
        <v>20</v>
      </c>
      <c r="D12" s="7">
        <v>227800</v>
      </c>
      <c r="E12" s="8" t="s">
        <v>14</v>
      </c>
    </row>
    <row r="13" spans="1:11">
      <c r="A13" s="13">
        <v>7</v>
      </c>
      <c r="B13" s="5" t="s">
        <v>21</v>
      </c>
      <c r="C13" s="6" t="s">
        <v>22</v>
      </c>
      <c r="D13" s="7">
        <v>373600</v>
      </c>
      <c r="E13" s="8" t="s">
        <v>14</v>
      </c>
    </row>
    <row r="14" spans="1:11">
      <c r="A14" s="13">
        <v>8</v>
      </c>
      <c r="B14" s="5" t="s">
        <v>21</v>
      </c>
      <c r="C14" s="6" t="s">
        <v>23</v>
      </c>
      <c r="D14" s="7">
        <v>299800</v>
      </c>
      <c r="E14" s="8" t="s">
        <v>14</v>
      </c>
    </row>
    <row r="15" spans="1:11">
      <c r="A15" s="13">
        <v>9</v>
      </c>
      <c r="B15" s="5" t="s">
        <v>21</v>
      </c>
      <c r="C15" s="6" t="s">
        <v>24</v>
      </c>
      <c r="D15" s="7">
        <v>205800</v>
      </c>
      <c r="E15" s="8" t="s">
        <v>14</v>
      </c>
    </row>
    <row r="16" spans="1:11">
      <c r="A16" s="13">
        <v>10</v>
      </c>
      <c r="B16" s="5" t="s">
        <v>11</v>
      </c>
      <c r="C16" s="6" t="s">
        <v>13</v>
      </c>
      <c r="D16" s="7">
        <v>384700</v>
      </c>
      <c r="E16" s="8" t="s">
        <v>25</v>
      </c>
    </row>
    <row r="17" spans="1:5">
      <c r="A17" s="13">
        <v>11</v>
      </c>
      <c r="B17" s="5" t="s">
        <v>11</v>
      </c>
      <c r="C17" s="6" t="s">
        <v>15</v>
      </c>
      <c r="D17" s="7">
        <v>333100</v>
      </c>
      <c r="E17" s="8" t="s">
        <v>25</v>
      </c>
    </row>
    <row r="18" spans="1:5">
      <c r="A18" s="13">
        <v>12</v>
      </c>
      <c r="B18" s="5" t="s">
        <v>11</v>
      </c>
      <c r="C18" s="6" t="s">
        <v>16</v>
      </c>
      <c r="D18" s="7">
        <v>416700</v>
      </c>
      <c r="E18" s="8" t="s">
        <v>25</v>
      </c>
    </row>
    <row r="19" spans="1:5">
      <c r="A19" s="13">
        <v>13</v>
      </c>
      <c r="B19" s="5" t="s">
        <v>17</v>
      </c>
      <c r="C19" s="6" t="s">
        <v>18</v>
      </c>
      <c r="D19" s="7">
        <v>339100</v>
      </c>
      <c r="E19" s="8" t="s">
        <v>25</v>
      </c>
    </row>
    <row r="20" spans="1:5">
      <c r="A20" s="13">
        <v>14</v>
      </c>
      <c r="B20" s="5" t="s">
        <v>17</v>
      </c>
      <c r="C20" s="6" t="s">
        <v>19</v>
      </c>
      <c r="D20" s="7">
        <v>410800</v>
      </c>
      <c r="E20" s="8" t="s">
        <v>25</v>
      </c>
    </row>
    <row r="21" spans="1:5">
      <c r="A21" s="13">
        <v>15</v>
      </c>
      <c r="B21" s="5" t="s">
        <v>17</v>
      </c>
      <c r="C21" s="6" t="s">
        <v>20</v>
      </c>
      <c r="D21" s="7">
        <v>450600</v>
      </c>
      <c r="E21" s="8" t="s">
        <v>25</v>
      </c>
    </row>
    <row r="22" spans="1:5">
      <c r="A22" s="13">
        <v>16</v>
      </c>
      <c r="B22" s="5" t="s">
        <v>21</v>
      </c>
      <c r="C22" s="6" t="s">
        <v>22</v>
      </c>
      <c r="D22" s="7">
        <v>436400</v>
      </c>
      <c r="E22" s="8" t="s">
        <v>25</v>
      </c>
    </row>
    <row r="23" spans="1:5">
      <c r="A23" s="13">
        <v>17</v>
      </c>
      <c r="B23" s="5" t="s">
        <v>21</v>
      </c>
      <c r="C23" s="6" t="s">
        <v>23</v>
      </c>
      <c r="D23" s="7">
        <v>442600</v>
      </c>
      <c r="E23" s="8" t="s">
        <v>25</v>
      </c>
    </row>
    <row r="24" spans="1:5" ht="15.75" thickBot="1">
      <c r="A24" s="13">
        <v>18</v>
      </c>
      <c r="B24" s="9" t="s">
        <v>21</v>
      </c>
      <c r="C24" s="10" t="s">
        <v>24</v>
      </c>
      <c r="D24" s="11">
        <v>418900</v>
      </c>
      <c r="E24" s="12" t="s">
        <v>26</v>
      </c>
    </row>
    <row r="25" spans="1:5">
      <c r="D25" s="1">
        <f>SUM(D7:D24)</f>
        <v>6282800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65D0-84E3-4F12-8488-1E901F0DB919}">
  <dimension ref="A1:G6"/>
  <sheetViews>
    <sheetView workbookViewId="0">
      <selection sqref="A1:G6"/>
    </sheetView>
  </sheetViews>
  <sheetFormatPr defaultRowHeight="15"/>
  <cols>
    <col min="1" max="1" width="10.7109375" customWidth="1"/>
    <col min="2" max="2" width="15" customWidth="1"/>
    <col min="3" max="6" width="14.28515625" bestFit="1" customWidth="1"/>
    <col min="7" max="7" width="15.140625" customWidth="1"/>
  </cols>
  <sheetData>
    <row r="1" spans="1:7" ht="33">
      <c r="A1" s="15" t="s">
        <v>27</v>
      </c>
      <c r="B1" s="15"/>
      <c r="C1" s="15"/>
      <c r="D1" s="15"/>
      <c r="E1" s="15"/>
      <c r="F1" s="15"/>
      <c r="G1" s="15"/>
    </row>
    <row r="2" spans="1:7">
      <c r="A2" s="16"/>
      <c r="B2" s="16"/>
      <c r="C2" s="17" t="s">
        <v>28</v>
      </c>
      <c r="D2" s="17" t="s">
        <v>29</v>
      </c>
      <c r="E2" s="17" t="s">
        <v>30</v>
      </c>
      <c r="F2" s="17" t="s">
        <v>31</v>
      </c>
      <c r="G2" s="17" t="s">
        <v>32</v>
      </c>
    </row>
    <row r="3" spans="1:7">
      <c r="A3" s="18" t="s">
        <v>33</v>
      </c>
      <c r="B3" s="19" t="s">
        <v>34</v>
      </c>
      <c r="C3" s="20">
        <v>150000</v>
      </c>
      <c r="D3" s="20">
        <v>165000</v>
      </c>
      <c r="E3" s="20">
        <v>172000</v>
      </c>
      <c r="F3" s="20">
        <v>210000</v>
      </c>
      <c r="G3" s="21">
        <f>SUM(C3:F3)</f>
        <v>697000</v>
      </c>
    </row>
    <row r="4" spans="1:7">
      <c r="A4" s="18"/>
      <c r="B4" s="19" t="s">
        <v>35</v>
      </c>
      <c r="C4" s="20">
        <v>35000</v>
      </c>
      <c r="D4" s="20">
        <v>42000</v>
      </c>
      <c r="E4" s="20">
        <v>25000</v>
      </c>
      <c r="F4" s="20">
        <v>43275</v>
      </c>
      <c r="G4" s="22">
        <f>SUM(C4:F4)</f>
        <v>145275</v>
      </c>
    </row>
    <row r="5" spans="1:7">
      <c r="A5" s="18"/>
      <c r="B5" s="19" t="s">
        <v>36</v>
      </c>
      <c r="C5" s="20">
        <v>14320</v>
      </c>
      <c r="D5" s="20">
        <v>12743</v>
      </c>
      <c r="E5" s="20">
        <v>12745</v>
      </c>
      <c r="F5" s="20">
        <v>9321</v>
      </c>
      <c r="G5" s="21">
        <f>SUM(G3:G4)</f>
        <v>842275</v>
      </c>
    </row>
    <row r="6" spans="1:7">
      <c r="B6" s="23" t="s">
        <v>32</v>
      </c>
      <c r="C6" s="21">
        <f>SUM(C3:C5)</f>
        <v>199320</v>
      </c>
      <c r="D6" s="21">
        <f t="shared" ref="D6:F6" si="0">SUM(D3:D5)</f>
        <v>219743</v>
      </c>
      <c r="E6" s="21">
        <f t="shared" si="0"/>
        <v>209745</v>
      </c>
      <c r="F6" s="21">
        <f t="shared" si="0"/>
        <v>262596</v>
      </c>
      <c r="G6" s="24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2030D-A5B0-4316-9574-DB944EF23C09}">
  <dimension ref="A1:G6"/>
  <sheetViews>
    <sheetView workbookViewId="0">
      <selection sqref="A1:G6"/>
    </sheetView>
  </sheetViews>
  <sheetFormatPr defaultRowHeight="15"/>
  <cols>
    <col min="1" max="1" width="10.7109375" customWidth="1"/>
    <col min="2" max="2" width="15" customWidth="1"/>
    <col min="3" max="6" width="14.28515625" bestFit="1" customWidth="1"/>
    <col min="7" max="7" width="15.140625" customWidth="1"/>
  </cols>
  <sheetData>
    <row r="1" spans="1:7" ht="33">
      <c r="A1" s="15" t="s">
        <v>37</v>
      </c>
      <c r="B1" s="15"/>
      <c r="C1" s="15"/>
      <c r="D1" s="15"/>
      <c r="E1" s="15"/>
      <c r="F1" s="15"/>
      <c r="G1" s="15"/>
    </row>
    <row r="2" spans="1:7">
      <c r="A2" s="16"/>
      <c r="B2" s="16"/>
      <c r="C2" s="17" t="s">
        <v>28</v>
      </c>
      <c r="D2" s="17" t="s">
        <v>29</v>
      </c>
      <c r="E2" s="17" t="s">
        <v>30</v>
      </c>
      <c r="F2" s="17" t="s">
        <v>31</v>
      </c>
      <c r="G2" s="17" t="s">
        <v>32</v>
      </c>
    </row>
    <row r="3" spans="1:7">
      <c r="A3" s="18" t="s">
        <v>33</v>
      </c>
      <c r="B3" s="19" t="s">
        <v>34</v>
      </c>
      <c r="C3" s="20">
        <v>165000</v>
      </c>
      <c r="D3" s="20">
        <v>143000</v>
      </c>
      <c r="E3" s="20">
        <v>183000</v>
      </c>
      <c r="F3" s="20">
        <v>197000</v>
      </c>
      <c r="G3" s="21">
        <f>SUM(C3:F3)</f>
        <v>688000</v>
      </c>
    </row>
    <row r="4" spans="1:7">
      <c r="A4" s="18"/>
      <c r="B4" s="19" t="s">
        <v>35</v>
      </c>
      <c r="C4" s="20">
        <v>45000</v>
      </c>
      <c r="D4" s="20">
        <v>47500</v>
      </c>
      <c r="E4" s="20">
        <v>28000</v>
      </c>
      <c r="F4" s="20">
        <v>49275</v>
      </c>
      <c r="G4" s="21">
        <f>SUM(C4:F4)</f>
        <v>169775</v>
      </c>
    </row>
    <row r="5" spans="1:7">
      <c r="A5" s="18"/>
      <c r="B5" s="19" t="s">
        <v>36</v>
      </c>
      <c r="C5" s="20">
        <v>17320</v>
      </c>
      <c r="D5" s="20">
        <v>16743</v>
      </c>
      <c r="E5" s="20">
        <v>18745</v>
      </c>
      <c r="F5" s="20">
        <v>12321</v>
      </c>
      <c r="G5" s="21">
        <f>SUM(G3:G4)</f>
        <v>857775</v>
      </c>
    </row>
    <row r="6" spans="1:7">
      <c r="B6" s="23" t="s">
        <v>32</v>
      </c>
      <c r="C6" s="21">
        <f>SUM(C3:C5)</f>
        <v>227320</v>
      </c>
      <c r="D6" s="21">
        <f t="shared" ref="D6:F6" si="0">SUM(D3:D5)</f>
        <v>207243</v>
      </c>
      <c r="E6" s="21">
        <f t="shared" si="0"/>
        <v>229745</v>
      </c>
      <c r="F6" s="21">
        <f t="shared" si="0"/>
        <v>258596</v>
      </c>
      <c r="G6" s="20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4BB8-D620-4394-83F0-819E6242CD18}">
  <dimension ref="A1:G6"/>
  <sheetViews>
    <sheetView workbookViewId="0">
      <selection sqref="A1:G6"/>
    </sheetView>
  </sheetViews>
  <sheetFormatPr defaultRowHeight="15"/>
  <cols>
    <col min="1" max="1" width="10.7109375" customWidth="1"/>
    <col min="2" max="2" width="15" customWidth="1"/>
    <col min="3" max="6" width="14.28515625" bestFit="1" customWidth="1"/>
    <col min="7" max="7" width="15.85546875" bestFit="1" customWidth="1"/>
  </cols>
  <sheetData>
    <row r="1" spans="1:7" ht="33">
      <c r="A1" s="15" t="s">
        <v>38</v>
      </c>
      <c r="B1" s="15"/>
      <c r="C1" s="15"/>
      <c r="D1" s="15"/>
      <c r="E1" s="15"/>
      <c r="F1" s="15"/>
      <c r="G1" s="15"/>
    </row>
    <row r="2" spans="1:7">
      <c r="A2" s="16"/>
      <c r="B2" s="16"/>
      <c r="C2" s="17" t="s">
        <v>28</v>
      </c>
      <c r="D2" s="17" t="s">
        <v>29</v>
      </c>
      <c r="E2" s="17" t="s">
        <v>30</v>
      </c>
      <c r="F2" s="17" t="s">
        <v>31</v>
      </c>
      <c r="G2" s="17" t="s">
        <v>32</v>
      </c>
    </row>
    <row r="3" spans="1:7">
      <c r="A3" s="18" t="s">
        <v>33</v>
      </c>
      <c r="B3" s="19" t="s">
        <v>34</v>
      </c>
      <c r="C3" s="20">
        <v>265000</v>
      </c>
      <c r="D3" s="20">
        <v>243000</v>
      </c>
      <c r="E3" s="20">
        <v>283000</v>
      </c>
      <c r="F3" s="20">
        <v>297000</v>
      </c>
      <c r="G3" s="21">
        <f>SUM(C3:F3)</f>
        <v>1088000</v>
      </c>
    </row>
    <row r="4" spans="1:7">
      <c r="A4" s="18"/>
      <c r="B4" s="19" t="s">
        <v>35</v>
      </c>
      <c r="C4" s="20">
        <v>55000</v>
      </c>
      <c r="D4" s="20">
        <v>57500</v>
      </c>
      <c r="E4" s="20">
        <v>38000</v>
      </c>
      <c r="F4" s="20">
        <v>59275</v>
      </c>
      <c r="G4" s="21">
        <f>SUM(C4:F4)</f>
        <v>209775</v>
      </c>
    </row>
    <row r="5" spans="1:7">
      <c r="A5" s="18"/>
      <c r="B5" s="19" t="s">
        <v>36</v>
      </c>
      <c r="C5" s="20">
        <v>27320</v>
      </c>
      <c r="D5" s="20">
        <v>26743</v>
      </c>
      <c r="E5" s="20">
        <v>28745</v>
      </c>
      <c r="F5" s="20">
        <v>22321</v>
      </c>
      <c r="G5" s="21">
        <f>SUM(G3:G4)</f>
        <v>1297775</v>
      </c>
    </row>
    <row r="6" spans="1:7">
      <c r="B6" s="23" t="s">
        <v>32</v>
      </c>
      <c r="C6" s="21">
        <f>SUM(C3:C5)</f>
        <v>347320</v>
      </c>
      <c r="D6" s="21">
        <f t="shared" ref="D6:F6" si="0">SUM(D3:D5)</f>
        <v>327243</v>
      </c>
      <c r="E6" s="21">
        <f t="shared" si="0"/>
        <v>349745</v>
      </c>
      <c r="F6" s="21">
        <f t="shared" si="0"/>
        <v>378596</v>
      </c>
      <c r="G6" s="24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A75F-BBCA-4F6C-B42E-FDD0C30BE05F}">
  <dimension ref="A1:G6"/>
  <sheetViews>
    <sheetView workbookViewId="0">
      <selection activeCell="I17" sqref="H17:I18"/>
    </sheetView>
  </sheetViews>
  <sheetFormatPr defaultRowHeight="15"/>
  <cols>
    <col min="1" max="1" width="10.7109375" customWidth="1"/>
    <col min="2" max="2" width="15" customWidth="1"/>
    <col min="3" max="6" width="14.28515625" bestFit="1" customWidth="1"/>
    <col min="7" max="7" width="15.85546875" bestFit="1" customWidth="1"/>
  </cols>
  <sheetData>
    <row r="1" spans="1:7" ht="33">
      <c r="A1" s="15" t="s">
        <v>38</v>
      </c>
      <c r="B1" s="15"/>
      <c r="C1" s="15"/>
      <c r="D1" s="15"/>
      <c r="E1" s="15"/>
      <c r="F1" s="15"/>
      <c r="G1" s="15"/>
    </row>
    <row r="2" spans="1:7">
      <c r="A2" s="16"/>
      <c r="B2" s="16"/>
      <c r="C2" s="17" t="s">
        <v>28</v>
      </c>
      <c r="D2" s="17" t="s">
        <v>29</v>
      </c>
      <c r="E2" s="17" t="s">
        <v>30</v>
      </c>
      <c r="F2" s="17" t="s">
        <v>31</v>
      </c>
      <c r="G2" s="17" t="s">
        <v>32</v>
      </c>
    </row>
    <row r="3" spans="1:7">
      <c r="A3" s="18" t="s">
        <v>33</v>
      </c>
      <c r="B3" s="19" t="s">
        <v>34</v>
      </c>
      <c r="C3" s="20"/>
      <c r="D3" s="20"/>
      <c r="E3" s="20"/>
      <c r="F3" s="20"/>
      <c r="G3" s="21">
        <f>SUM(C3:F3)</f>
        <v>0</v>
      </c>
    </row>
    <row r="4" spans="1:7">
      <c r="A4" s="18"/>
      <c r="B4" s="19" t="s">
        <v>35</v>
      </c>
      <c r="C4" s="20"/>
      <c r="D4" s="20"/>
      <c r="E4" s="20"/>
      <c r="F4" s="20"/>
      <c r="G4" s="21">
        <f>SUM(C4:F4)</f>
        <v>0</v>
      </c>
    </row>
    <row r="5" spans="1:7">
      <c r="A5" s="18"/>
      <c r="B5" s="19" t="s">
        <v>36</v>
      </c>
      <c r="C5" s="20"/>
      <c r="D5" s="20"/>
      <c r="E5" s="20"/>
      <c r="F5" s="20"/>
      <c r="G5" s="21">
        <f>SUM(G3:G4)</f>
        <v>0</v>
      </c>
    </row>
    <row r="6" spans="1:7">
      <c r="B6" s="23" t="s">
        <v>32</v>
      </c>
      <c r="C6" s="21">
        <f>SUM(C3:C5)</f>
        <v>0</v>
      </c>
      <c r="D6" s="21">
        <f t="shared" ref="D6:F6" si="0">SUM(D3:D5)</f>
        <v>0</v>
      </c>
      <c r="E6" s="21">
        <f t="shared" si="0"/>
        <v>0</v>
      </c>
      <c r="F6" s="21">
        <f t="shared" si="0"/>
        <v>0</v>
      </c>
      <c r="G6" s="24"/>
    </row>
  </sheetData>
  <mergeCells count="3">
    <mergeCell ref="A1:G1"/>
    <mergeCell ref="A2:B2"/>
    <mergeCell ref="A3:A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99FC-94A5-44ED-B564-7A5C1CA0F74E}">
  <dimension ref="A2:G32"/>
  <sheetViews>
    <sheetView workbookViewId="0">
      <selection activeCell="M12" sqref="M12"/>
    </sheetView>
  </sheetViews>
  <sheetFormatPr defaultRowHeight="15"/>
  <cols>
    <col min="1" max="1" width="12.42578125" customWidth="1"/>
    <col min="2" max="2" width="20.28515625" bestFit="1" customWidth="1"/>
    <col min="3" max="3" width="8.28515625" customWidth="1"/>
    <col min="4" max="4" width="20" bestFit="1" customWidth="1"/>
    <col min="5" max="5" width="10.7109375" customWidth="1"/>
    <col min="6" max="6" width="12.5703125" customWidth="1"/>
    <col min="7" max="7" width="15.140625" bestFit="1" customWidth="1"/>
  </cols>
  <sheetData>
    <row r="2" spans="1:7">
      <c r="A2" s="25" t="s">
        <v>39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7" t="s">
        <v>45</v>
      </c>
    </row>
    <row r="3" spans="1:7">
      <c r="A3" s="28">
        <v>43252</v>
      </c>
      <c r="B3" t="s">
        <v>46</v>
      </c>
      <c r="C3" s="13" t="s">
        <v>11</v>
      </c>
      <c r="D3" s="29" t="s">
        <v>16</v>
      </c>
      <c r="E3" s="30">
        <v>7</v>
      </c>
      <c r="F3" s="31">
        <v>214.28</v>
      </c>
      <c r="G3" s="32">
        <f t="shared" ref="G3:G32" si="0">F3*E3</f>
        <v>1499.96</v>
      </c>
    </row>
    <row r="4" spans="1:7">
      <c r="A4" s="28">
        <v>43253</v>
      </c>
      <c r="B4" t="s">
        <v>47</v>
      </c>
      <c r="C4" s="13" t="s">
        <v>11</v>
      </c>
      <c r="D4" s="29" t="s">
        <v>15</v>
      </c>
      <c r="E4" s="30">
        <v>5</v>
      </c>
      <c r="F4" s="31">
        <v>350</v>
      </c>
      <c r="G4" s="32">
        <f t="shared" si="0"/>
        <v>1750</v>
      </c>
    </row>
    <row r="5" spans="1:7">
      <c r="A5" s="28">
        <v>43254</v>
      </c>
      <c r="B5" t="s">
        <v>48</v>
      </c>
      <c r="C5" s="13" t="s">
        <v>11</v>
      </c>
      <c r="D5" s="29" t="s">
        <v>13</v>
      </c>
      <c r="E5" s="30">
        <v>14</v>
      </c>
      <c r="F5" s="31">
        <v>178.57</v>
      </c>
      <c r="G5" s="32">
        <f t="shared" si="0"/>
        <v>2499.98</v>
      </c>
    </row>
    <row r="6" spans="1:7">
      <c r="A6" s="28">
        <v>43255</v>
      </c>
      <c r="B6" t="s">
        <v>49</v>
      </c>
      <c r="C6" s="13" t="s">
        <v>21</v>
      </c>
      <c r="D6" s="29" t="s">
        <v>22</v>
      </c>
      <c r="E6" s="30">
        <v>10</v>
      </c>
      <c r="F6" s="31">
        <v>220</v>
      </c>
      <c r="G6" s="32">
        <f t="shared" si="0"/>
        <v>2200</v>
      </c>
    </row>
    <row r="7" spans="1:7">
      <c r="A7" s="28">
        <v>43256</v>
      </c>
      <c r="B7" t="s">
        <v>50</v>
      </c>
      <c r="C7" s="13" t="s">
        <v>17</v>
      </c>
      <c r="D7" s="29" t="s">
        <v>18</v>
      </c>
      <c r="E7" s="30">
        <v>4</v>
      </c>
      <c r="F7" s="31">
        <v>587.5</v>
      </c>
      <c r="G7" s="32">
        <f t="shared" si="0"/>
        <v>2350</v>
      </c>
    </row>
    <row r="8" spans="1:7">
      <c r="A8" s="28">
        <v>43257</v>
      </c>
      <c r="B8" t="s">
        <v>51</v>
      </c>
      <c r="C8" s="13" t="s">
        <v>52</v>
      </c>
      <c r="D8" s="29" t="s">
        <v>53</v>
      </c>
      <c r="E8" s="30">
        <v>8</v>
      </c>
      <c r="F8" s="31">
        <v>287.5</v>
      </c>
      <c r="G8" s="32">
        <f t="shared" si="0"/>
        <v>2300</v>
      </c>
    </row>
    <row r="9" spans="1:7">
      <c r="A9" s="28">
        <v>43258</v>
      </c>
      <c r="B9" t="s">
        <v>54</v>
      </c>
      <c r="C9" s="13" t="s">
        <v>52</v>
      </c>
      <c r="D9" s="29" t="s">
        <v>55</v>
      </c>
      <c r="E9" s="30">
        <v>6</v>
      </c>
      <c r="F9" s="31">
        <v>300</v>
      </c>
      <c r="G9" s="32">
        <f t="shared" si="0"/>
        <v>1800</v>
      </c>
    </row>
    <row r="10" spans="1:7">
      <c r="A10" s="28">
        <v>43259</v>
      </c>
      <c r="B10" t="s">
        <v>56</v>
      </c>
      <c r="C10" s="13" t="s">
        <v>17</v>
      </c>
      <c r="D10" s="29" t="s">
        <v>57</v>
      </c>
      <c r="E10" s="30">
        <v>3</v>
      </c>
      <c r="F10" s="31">
        <v>300</v>
      </c>
      <c r="G10" s="32">
        <f t="shared" si="0"/>
        <v>900</v>
      </c>
    </row>
    <row r="11" spans="1:7">
      <c r="A11" s="28">
        <v>43260</v>
      </c>
      <c r="B11" t="s">
        <v>58</v>
      </c>
      <c r="C11" s="13" t="s">
        <v>21</v>
      </c>
      <c r="D11" s="29" t="s">
        <v>59</v>
      </c>
      <c r="E11" s="30">
        <v>12</v>
      </c>
      <c r="F11" s="31">
        <v>233.33</v>
      </c>
      <c r="G11" s="32">
        <f t="shared" si="0"/>
        <v>2799.96</v>
      </c>
    </row>
    <row r="12" spans="1:7">
      <c r="A12" s="28">
        <v>43261</v>
      </c>
      <c r="B12" t="s">
        <v>60</v>
      </c>
      <c r="C12" s="13" t="s">
        <v>11</v>
      </c>
      <c r="D12" s="29" t="s">
        <v>61</v>
      </c>
      <c r="E12" s="30">
        <v>9</v>
      </c>
      <c r="F12" s="31">
        <v>166.66</v>
      </c>
      <c r="G12" s="32">
        <f t="shared" si="0"/>
        <v>1499.94</v>
      </c>
    </row>
    <row r="13" spans="1:7">
      <c r="A13" s="28">
        <v>43262</v>
      </c>
      <c r="B13" t="s">
        <v>62</v>
      </c>
      <c r="C13" s="13" t="s">
        <v>11</v>
      </c>
      <c r="D13" s="29" t="s">
        <v>61</v>
      </c>
      <c r="E13" s="30">
        <v>7</v>
      </c>
      <c r="F13" s="31">
        <v>250</v>
      </c>
      <c r="G13" s="32">
        <f t="shared" si="0"/>
        <v>1750</v>
      </c>
    </row>
    <row r="14" spans="1:7">
      <c r="A14" s="28">
        <v>43263</v>
      </c>
      <c r="B14" t="s">
        <v>63</v>
      </c>
      <c r="C14" s="13" t="s">
        <v>21</v>
      </c>
      <c r="D14" s="29" t="s">
        <v>59</v>
      </c>
      <c r="E14" s="30">
        <v>4</v>
      </c>
      <c r="F14" s="31">
        <v>587.5</v>
      </c>
      <c r="G14" s="32">
        <f t="shared" si="0"/>
        <v>2350</v>
      </c>
    </row>
    <row r="15" spans="1:7">
      <c r="A15" s="28">
        <v>43264</v>
      </c>
      <c r="B15" t="s">
        <v>64</v>
      </c>
      <c r="C15" s="13" t="s">
        <v>17</v>
      </c>
      <c r="D15" s="29" t="s">
        <v>57</v>
      </c>
      <c r="E15" s="30">
        <v>7</v>
      </c>
      <c r="F15" s="31">
        <v>314.27999999999997</v>
      </c>
      <c r="G15" s="32">
        <f t="shared" si="0"/>
        <v>2199.96</v>
      </c>
    </row>
    <row r="16" spans="1:7">
      <c r="A16" s="28">
        <v>43265</v>
      </c>
      <c r="B16" t="s">
        <v>65</v>
      </c>
      <c r="C16" s="13" t="s">
        <v>52</v>
      </c>
      <c r="D16" s="29" t="s">
        <v>55</v>
      </c>
      <c r="E16" s="30">
        <v>5</v>
      </c>
      <c r="F16" s="31">
        <v>470</v>
      </c>
      <c r="G16" s="32">
        <f t="shared" si="0"/>
        <v>2350</v>
      </c>
    </row>
    <row r="17" spans="1:7">
      <c r="A17" s="28">
        <v>43266</v>
      </c>
      <c r="B17" t="s">
        <v>66</v>
      </c>
      <c r="C17" s="13" t="s">
        <v>52</v>
      </c>
      <c r="D17" s="29" t="s">
        <v>53</v>
      </c>
      <c r="E17" s="30">
        <v>14</v>
      </c>
      <c r="F17" s="31">
        <v>164.28</v>
      </c>
      <c r="G17" s="32">
        <f t="shared" si="0"/>
        <v>2299.92</v>
      </c>
    </row>
    <row r="18" spans="1:7">
      <c r="A18" s="28">
        <v>43267</v>
      </c>
      <c r="B18" t="s">
        <v>67</v>
      </c>
      <c r="C18" s="13" t="s">
        <v>17</v>
      </c>
      <c r="D18" s="29" t="s">
        <v>18</v>
      </c>
      <c r="E18" s="30">
        <v>10</v>
      </c>
      <c r="F18" s="31">
        <v>180</v>
      </c>
      <c r="G18" s="32">
        <f t="shared" si="0"/>
        <v>1800</v>
      </c>
    </row>
    <row r="19" spans="1:7">
      <c r="A19" s="28">
        <v>43268</v>
      </c>
      <c r="B19" t="s">
        <v>68</v>
      </c>
      <c r="C19" s="13" t="s">
        <v>21</v>
      </c>
      <c r="D19" s="29" t="s">
        <v>22</v>
      </c>
      <c r="E19" s="30">
        <v>4</v>
      </c>
      <c r="F19" s="31">
        <v>225</v>
      </c>
      <c r="G19" s="32">
        <f t="shared" si="0"/>
        <v>900</v>
      </c>
    </row>
    <row r="20" spans="1:7">
      <c r="A20" s="28">
        <v>43269</v>
      </c>
      <c r="B20" t="s">
        <v>69</v>
      </c>
      <c r="C20" s="13" t="s">
        <v>11</v>
      </c>
      <c r="D20" s="29" t="s">
        <v>13</v>
      </c>
      <c r="E20" s="30">
        <v>8</v>
      </c>
      <c r="F20" s="31">
        <v>350</v>
      </c>
      <c r="G20" s="32">
        <f t="shared" si="0"/>
        <v>2800</v>
      </c>
    </row>
    <row r="21" spans="1:7">
      <c r="A21" s="28">
        <v>43270</v>
      </c>
      <c r="B21" t="s">
        <v>70</v>
      </c>
      <c r="C21" s="13" t="s">
        <v>11</v>
      </c>
      <c r="D21" s="29" t="s">
        <v>15</v>
      </c>
      <c r="E21" s="30">
        <v>6</v>
      </c>
      <c r="F21" s="31">
        <v>250</v>
      </c>
      <c r="G21" s="32">
        <f t="shared" si="0"/>
        <v>1500</v>
      </c>
    </row>
    <row r="22" spans="1:7">
      <c r="A22" s="28">
        <v>43271</v>
      </c>
      <c r="B22" t="s">
        <v>71</v>
      </c>
      <c r="C22" s="13" t="s">
        <v>11</v>
      </c>
      <c r="D22" s="29" t="s">
        <v>16</v>
      </c>
      <c r="E22" s="30">
        <v>3</v>
      </c>
      <c r="F22" s="31">
        <v>583.33333333333303</v>
      </c>
      <c r="G22" s="32">
        <f t="shared" si="0"/>
        <v>1749.9999999999991</v>
      </c>
    </row>
    <row r="23" spans="1:7">
      <c r="A23" s="28">
        <v>43272</v>
      </c>
      <c r="B23" t="s">
        <v>72</v>
      </c>
      <c r="C23" s="13" t="s">
        <v>21</v>
      </c>
      <c r="D23" s="29" t="s">
        <v>59</v>
      </c>
      <c r="E23" s="30">
        <v>12</v>
      </c>
      <c r="F23" s="31">
        <v>208.33</v>
      </c>
      <c r="G23" s="32">
        <f t="shared" si="0"/>
        <v>2499.96</v>
      </c>
    </row>
    <row r="24" spans="1:7">
      <c r="A24" s="28">
        <v>43273</v>
      </c>
      <c r="B24" t="s">
        <v>73</v>
      </c>
      <c r="C24" s="13" t="s">
        <v>17</v>
      </c>
      <c r="D24" s="29" t="s">
        <v>57</v>
      </c>
      <c r="E24" s="30">
        <v>9</v>
      </c>
      <c r="F24" s="31">
        <v>244.44</v>
      </c>
      <c r="G24" s="32">
        <f t="shared" si="0"/>
        <v>2199.96</v>
      </c>
    </row>
    <row r="25" spans="1:7">
      <c r="A25" s="28">
        <v>43274</v>
      </c>
      <c r="B25" t="s">
        <v>74</v>
      </c>
      <c r="C25" s="13" t="s">
        <v>52</v>
      </c>
      <c r="D25" s="29" t="s">
        <v>55</v>
      </c>
      <c r="E25" s="30">
        <v>7</v>
      </c>
      <c r="F25" s="31">
        <v>335.71</v>
      </c>
      <c r="G25" s="32">
        <f t="shared" si="0"/>
        <v>2349.9699999999998</v>
      </c>
    </row>
    <row r="26" spans="1:7">
      <c r="A26" s="28">
        <v>43275</v>
      </c>
      <c r="B26" t="s">
        <v>75</v>
      </c>
      <c r="C26" s="13" t="s">
        <v>52</v>
      </c>
      <c r="D26" s="29" t="s">
        <v>53</v>
      </c>
      <c r="E26" s="30">
        <v>4</v>
      </c>
      <c r="F26" s="31">
        <v>575</v>
      </c>
      <c r="G26" s="32">
        <f t="shared" si="0"/>
        <v>2300</v>
      </c>
    </row>
    <row r="27" spans="1:7">
      <c r="A27" s="28">
        <v>43276</v>
      </c>
      <c r="B27" t="s">
        <v>76</v>
      </c>
      <c r="C27" s="13" t="s">
        <v>17</v>
      </c>
      <c r="D27" s="29" t="s">
        <v>18</v>
      </c>
      <c r="E27" s="30">
        <v>7</v>
      </c>
      <c r="F27" s="31">
        <v>257.14</v>
      </c>
      <c r="G27" s="32">
        <f t="shared" si="0"/>
        <v>1799.98</v>
      </c>
    </row>
    <row r="28" spans="1:7">
      <c r="A28" s="28">
        <v>43277</v>
      </c>
      <c r="B28" t="s">
        <v>77</v>
      </c>
      <c r="C28" s="13" t="s">
        <v>52</v>
      </c>
      <c r="D28" s="29" t="s">
        <v>55</v>
      </c>
      <c r="E28" s="30">
        <v>5</v>
      </c>
      <c r="F28" s="31">
        <v>180</v>
      </c>
      <c r="G28" s="32">
        <f t="shared" si="0"/>
        <v>900</v>
      </c>
    </row>
    <row r="29" spans="1:7">
      <c r="A29" s="28">
        <v>43278</v>
      </c>
      <c r="B29" t="s">
        <v>78</v>
      </c>
      <c r="C29" s="13" t="s">
        <v>17</v>
      </c>
      <c r="D29" s="29" t="s">
        <v>57</v>
      </c>
      <c r="E29" s="30">
        <v>14</v>
      </c>
      <c r="F29" s="31">
        <v>200</v>
      </c>
      <c r="G29" s="32">
        <f t="shared" si="0"/>
        <v>2800</v>
      </c>
    </row>
    <row r="30" spans="1:7">
      <c r="A30" s="28">
        <v>43279</v>
      </c>
      <c r="B30" t="s">
        <v>79</v>
      </c>
      <c r="C30" s="13" t="s">
        <v>21</v>
      </c>
      <c r="D30" s="29" t="s">
        <v>59</v>
      </c>
      <c r="E30" s="30">
        <v>10</v>
      </c>
      <c r="F30" s="31">
        <v>150</v>
      </c>
      <c r="G30" s="32">
        <f t="shared" si="0"/>
        <v>1500</v>
      </c>
    </row>
    <row r="31" spans="1:7">
      <c r="A31" s="28">
        <v>43280</v>
      </c>
      <c r="B31" t="s">
        <v>80</v>
      </c>
      <c r="C31" s="13" t="s">
        <v>11</v>
      </c>
      <c r="D31" s="29" t="s">
        <v>61</v>
      </c>
      <c r="E31" s="30">
        <v>4</v>
      </c>
      <c r="F31" s="31">
        <v>437.5</v>
      </c>
      <c r="G31" s="32">
        <f t="shared" si="0"/>
        <v>1750</v>
      </c>
    </row>
    <row r="32" spans="1:7">
      <c r="A32" s="28">
        <v>43281</v>
      </c>
      <c r="B32" t="s">
        <v>81</v>
      </c>
      <c r="C32" s="13" t="s">
        <v>52</v>
      </c>
      <c r="D32" s="29" t="s">
        <v>53</v>
      </c>
      <c r="E32" s="30">
        <v>8</v>
      </c>
      <c r="F32" s="31">
        <v>312.5</v>
      </c>
      <c r="G32" s="32">
        <f t="shared" si="0"/>
        <v>2500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FUNÇÕES DE BANCO DE DADOS</vt:lpstr>
      <vt:lpstr>SALVADOR</vt:lpstr>
      <vt:lpstr>FORTALEZA</vt:lpstr>
      <vt:lpstr>RIO_DE_JANEIRO</vt:lpstr>
      <vt:lpstr>CONSOLIDADO</vt:lpstr>
      <vt:lpstr>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2025-09-15T23:12:34Z</dcterms:created>
  <dcterms:modified xsi:type="dcterms:W3CDTF">2025-09-16T00:08:51Z</dcterms:modified>
</cp:coreProperties>
</file>