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ovis.segantim\Desktop\"/>
    </mc:Choice>
  </mc:AlternateContent>
  <xr:revisionPtr revIDLastSave="0" documentId="13_ncr:1_{F982177A-92A6-43CE-A7C0-5011959DD9B9}" xr6:coauthVersionLast="47" xr6:coauthVersionMax="47" xr10:uidLastSave="{00000000-0000-0000-0000-000000000000}"/>
  <bookViews>
    <workbookView xWindow="-120" yWindow="-120" windowWidth="29040" windowHeight="15840" firstSheet="3" activeTab="9" xr2:uid="{F4276B9D-9EF4-49DF-9972-5A1B79A3DF02}"/>
  </bookViews>
  <sheets>
    <sheet name="Cálculos Básicos" sheetId="2" r:id="rId1"/>
    <sheet name="Ordem de Execução" sheetId="19" r:id="rId2"/>
    <sheet name="Função Soma" sheetId="1" r:id="rId3"/>
    <sheet name="Função AutoSoma" sheetId="30" r:id="rId4"/>
    <sheet name="Função Média" sheetId="20" r:id="rId5"/>
    <sheet name="Função Máximo" sheetId="21" r:id="rId6"/>
    <sheet name="Função Mínimo" sheetId="23" r:id="rId7"/>
    <sheet name="Função Maior" sheetId="24" r:id="rId8"/>
    <sheet name="Função Menor" sheetId="25" r:id="rId9"/>
    <sheet name="Funções de Contagem" sheetId="22" r:id="rId10"/>
  </sheets>
  <externalReferences>
    <externalReference r:id="rId11"/>
    <externalReference r:id="rId12"/>
    <externalReference r:id="rId13"/>
  </externalReferences>
  <definedNames>
    <definedName name="hoteis_smart_lucro_liquido">'[1]Hotéis Smart'!$C$3:$C$9</definedName>
    <definedName name="RegrasProch">'[2]PROCV e PROCH'!$I$12:$L$13</definedName>
    <definedName name="taxaComissao2">'[3]Nomes de Intervalos'!$G$4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9" l="1"/>
  <c r="F8" i="19"/>
  <c r="H7" i="19"/>
  <c r="F7" i="19"/>
  <c r="H6" i="19"/>
  <c r="F6" i="19"/>
  <c r="H5" i="19"/>
  <c r="F5" i="19"/>
  <c r="H4" i="19"/>
  <c r="F4" i="19"/>
</calcChain>
</file>

<file path=xl/sharedStrings.xml><?xml version="1.0" encoding="utf-8"?>
<sst xmlns="http://schemas.openxmlformats.org/spreadsheetml/2006/main" count="861" uniqueCount="116">
  <si>
    <t>Hospedagem</t>
  </si>
  <si>
    <t>Janeiro</t>
  </si>
  <si>
    <t>Entradas</t>
  </si>
  <si>
    <t>Extras</t>
  </si>
  <si>
    <t>Funcionamento</t>
  </si>
  <si>
    <t>Funcionários</t>
  </si>
  <si>
    <t>Alimentação</t>
  </si>
  <si>
    <t>Impostos</t>
  </si>
  <si>
    <t xml:space="preserve">Extras </t>
  </si>
  <si>
    <t>Total</t>
  </si>
  <si>
    <t>Fevereiro</t>
  </si>
  <si>
    <t>Março</t>
  </si>
  <si>
    <t>Abril</t>
  </si>
  <si>
    <t>Saídas</t>
  </si>
  <si>
    <t>Serviços</t>
  </si>
  <si>
    <t>Item</t>
  </si>
  <si>
    <t>Valor</t>
  </si>
  <si>
    <t>Pão Integral</t>
  </si>
  <si>
    <t>Bolo Chocolate</t>
  </si>
  <si>
    <t>Operadores</t>
  </si>
  <si>
    <t>+</t>
  </si>
  <si>
    <t>-</t>
  </si>
  <si>
    <t>*</t>
  </si>
  <si>
    <t>/</t>
  </si>
  <si>
    <t>Símbolo</t>
  </si>
  <si>
    <t>Adição</t>
  </si>
  <si>
    <t>Subtração</t>
  </si>
  <si>
    <t>Multiplicação</t>
  </si>
  <si>
    <t>Divisão</t>
  </si>
  <si>
    <t>Potência</t>
  </si>
  <si>
    <t>^</t>
  </si>
  <si>
    <t>Cálculos Básicos</t>
  </si>
  <si>
    <t>Cálculo Manual</t>
  </si>
  <si>
    <t>Cálculo Referência de Célula</t>
  </si>
  <si>
    <t>(3+3)*5</t>
  </si>
  <si>
    <t>30/5*3</t>
  </si>
  <si>
    <t>5+3-6</t>
  </si>
  <si>
    <t>Resultado</t>
  </si>
  <si>
    <t>Cont.Números</t>
  </si>
  <si>
    <t>Cont.Valores</t>
  </si>
  <si>
    <t>Contar.Vazio</t>
  </si>
  <si>
    <t>Ordem de Execução</t>
  </si>
  <si>
    <t>1º Parênteses</t>
  </si>
  <si>
    <t xml:space="preserve">2º Potência </t>
  </si>
  <si>
    <t>3º Divisão</t>
  </si>
  <si>
    <t>4º Multiplicação</t>
  </si>
  <si>
    <t>5º Adição</t>
  </si>
  <si>
    <t xml:space="preserve">6º Subtração </t>
  </si>
  <si>
    <t>Hotel Smart São Paulo</t>
  </si>
  <si>
    <t>Reserva</t>
  </si>
  <si>
    <t>Nome do Pax</t>
  </si>
  <si>
    <t>Estado</t>
  </si>
  <si>
    <t>Cidade</t>
  </si>
  <si>
    <t>Cristiano Aparecido</t>
  </si>
  <si>
    <t>Ronaldo Lima</t>
  </si>
  <si>
    <t>Juliana Amaral</t>
  </si>
  <si>
    <t>Rafael De Sousa</t>
  </si>
  <si>
    <t>RJ</t>
  </si>
  <si>
    <t>Rio de Janeiro</t>
  </si>
  <si>
    <t xml:space="preserve">Igor Souza </t>
  </si>
  <si>
    <t>MG</t>
  </si>
  <si>
    <t>Belo Horizonte</t>
  </si>
  <si>
    <t>Joyce Coutinho</t>
  </si>
  <si>
    <t>GO</t>
  </si>
  <si>
    <t>Goiânia</t>
  </si>
  <si>
    <t>Paulo Sergio</t>
  </si>
  <si>
    <t>Aparecida de Goiânia</t>
  </si>
  <si>
    <t>Cris Luziane</t>
  </si>
  <si>
    <t>Uberlândia</t>
  </si>
  <si>
    <t xml:space="preserve">Evelin Ferreira </t>
  </si>
  <si>
    <t>São Gonçalo</t>
  </si>
  <si>
    <t>Leandro Henrique</t>
  </si>
  <si>
    <t>Erik Almeida</t>
  </si>
  <si>
    <t>Patricia Rosa</t>
  </si>
  <si>
    <t>Camila Mendes</t>
  </si>
  <si>
    <t>Raissa Soares</t>
  </si>
  <si>
    <t xml:space="preserve">Neidson Luiz </t>
  </si>
  <si>
    <t>Antonio Ricardo</t>
  </si>
  <si>
    <t>Geraldo Pereira</t>
  </si>
  <si>
    <t>Edson Brito</t>
  </si>
  <si>
    <t>Diego Henrique</t>
  </si>
  <si>
    <t>Olivio Mariano</t>
  </si>
  <si>
    <t xml:space="preserve">Naye Nobre </t>
  </si>
  <si>
    <t>Jonathan Silva</t>
  </si>
  <si>
    <t>Tito Marcos</t>
  </si>
  <si>
    <t>Maikon Pereira</t>
  </si>
  <si>
    <t>Joao Carlos</t>
  </si>
  <si>
    <t>Thiago Augusto</t>
  </si>
  <si>
    <t>Franclin Fagundes</t>
  </si>
  <si>
    <t>Jasiel Souza</t>
  </si>
  <si>
    <t>Emilly Cerqueira</t>
  </si>
  <si>
    <t>Média das Reservas</t>
  </si>
  <si>
    <t>Status</t>
  </si>
  <si>
    <t>Confirmada</t>
  </si>
  <si>
    <t>Em Análise</t>
  </si>
  <si>
    <t>Cancelada</t>
  </si>
  <si>
    <t>Maior Reservas</t>
  </si>
  <si>
    <t>Menor Reservas</t>
  </si>
  <si>
    <t>Maior Reserva</t>
  </si>
  <si>
    <t>Menor Reserva</t>
  </si>
  <si>
    <t>RS</t>
  </si>
  <si>
    <t>Porto Alegre</t>
  </si>
  <si>
    <t>José Luiz</t>
  </si>
  <si>
    <t>Roberto Lima</t>
  </si>
  <si>
    <t>Rodrigo Ferreira</t>
  </si>
  <si>
    <t>Caxias do Sul</t>
  </si>
  <si>
    <t>Pelotas</t>
  </si>
  <si>
    <t>Canoas</t>
  </si>
  <si>
    <t>Cristina Alencar</t>
  </si>
  <si>
    <t>João Pedro</t>
  </si>
  <si>
    <t>Danilo Santos</t>
  </si>
  <si>
    <t>Matheus Oliveira</t>
  </si>
  <si>
    <t>João Lima</t>
  </si>
  <si>
    <t>Leonardo Gomes</t>
  </si>
  <si>
    <t>Saldo</t>
  </si>
  <si>
    <t>Totais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</si>
</sst>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&quot;R$&quot;\ * #,##0_-;\-&quot;R$&quot;\ * #,##0_-;_-&quot;R$&quot;\ * &quot;-&quot;??_-;_-@_-"/>
    <numFmt numFmtId="165" formatCode="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8"/>
      <color theme="8" tint="0.79998168889431442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7F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339966"/>
      </left>
      <right/>
      <top/>
      <bottom/>
      <diagonal/>
    </border>
    <border>
      <left style="thin">
        <color rgb="FF339966"/>
      </left>
      <right/>
      <top/>
      <bottom style="thin">
        <color rgb="FF339966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/>
      <right style="thin">
        <color theme="4" tint="-0.49998474074526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theme="4" tint="-0.499984740745262"/>
      </top>
      <bottom/>
      <diagonal/>
    </border>
    <border>
      <left/>
      <right/>
      <top/>
      <bottom style="thin">
        <color theme="4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1" applyNumberFormat="0" applyFont="0" applyFill="0" applyAlignment="0"/>
    <xf numFmtId="0" fontId="1" fillId="0" borderId="2" applyNumberFormat="0" applyFont="0" applyFill="0"/>
    <xf numFmtId="44" fontId="1" fillId="0" borderId="0" applyFont="0" applyFill="0" applyBorder="0" applyAlignment="0" applyProtection="0"/>
    <xf numFmtId="0" fontId="1" fillId="2" borderId="0"/>
  </cellStyleXfs>
  <cellXfs count="50">
    <xf numFmtId="0" fontId="0" fillId="0" borderId="0" xfId="0"/>
    <xf numFmtId="164" fontId="0" fillId="0" borderId="0" xfId="0" applyNumberFormat="1"/>
    <xf numFmtId="44" fontId="0" fillId="0" borderId="0" xfId="0" applyNumberFormat="1"/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4" borderId="0" xfId="0" applyFont="1" applyFill="1"/>
    <xf numFmtId="0" fontId="2" fillId="3" borderId="0" xfId="0" applyFont="1" applyFill="1"/>
    <xf numFmtId="44" fontId="0" fillId="0" borderId="5" xfId="0" applyNumberFormat="1" applyBorder="1"/>
    <xf numFmtId="44" fontId="0" fillId="0" borderId="6" xfId="0" applyNumberFormat="1" applyBorder="1"/>
    <xf numFmtId="0" fontId="2" fillId="5" borderId="0" xfId="0" applyFont="1" applyFill="1"/>
    <xf numFmtId="164" fontId="0" fillId="0" borderId="5" xfId="0" applyNumberFormat="1" applyBorder="1"/>
    <xf numFmtId="0" fontId="2" fillId="5" borderId="3" xfId="0" applyFont="1" applyFill="1" applyBorder="1"/>
    <xf numFmtId="1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0" xfId="0" applyFont="1" applyFill="1" applyAlignment="1">
      <alignment horizontal="left"/>
    </xf>
    <xf numFmtId="0" fontId="2" fillId="5" borderId="0" xfId="0" applyFont="1" applyFill="1" applyAlignment="1">
      <alignment horizontal="left" indent="1"/>
    </xf>
    <xf numFmtId="1" fontId="6" fillId="0" borderId="5" xfId="0" applyNumberFormat="1" applyFont="1" applyBorder="1" applyAlignment="1">
      <alignment horizontal="center"/>
    </xf>
    <xf numFmtId="44" fontId="0" fillId="0" borderId="0" xfId="3" applyFont="1"/>
    <xf numFmtId="0" fontId="0" fillId="0" borderId="5" xfId="0" applyBorder="1"/>
    <xf numFmtId="0" fontId="4" fillId="6" borderId="0" xfId="0" applyFont="1" applyFill="1"/>
    <xf numFmtId="164" fontId="0" fillId="0" borderId="7" xfId="0" applyNumberFormat="1" applyBorder="1"/>
    <xf numFmtId="164" fontId="0" fillId="0" borderId="9" xfId="0" applyNumberFormat="1" applyBorder="1"/>
    <xf numFmtId="164" fontId="0" fillId="0" borderId="8" xfId="0" applyNumberFormat="1" applyBorder="1"/>
    <xf numFmtId="44" fontId="3" fillId="7" borderId="10" xfId="0" applyNumberFormat="1" applyFont="1" applyFill="1" applyBorder="1"/>
    <xf numFmtId="44" fontId="3" fillId="7" borderId="11" xfId="0" applyNumberFormat="1" applyFont="1" applyFill="1" applyBorder="1"/>
    <xf numFmtId="44" fontId="3" fillId="8" borderId="12" xfId="0" applyNumberFormat="1" applyFont="1" applyFill="1" applyBorder="1"/>
    <xf numFmtId="0" fontId="2" fillId="5" borderId="10" xfId="0" applyFont="1" applyFill="1" applyBorder="1"/>
    <xf numFmtId="44" fontId="3" fillId="7" borderId="13" xfId="0" applyNumberFormat="1" applyFont="1" applyFill="1" applyBorder="1"/>
    <xf numFmtId="0" fontId="5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0" fillId="6" borderId="4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44" fontId="0" fillId="9" borderId="14" xfId="0" applyNumberFormat="1" applyFill="1" applyBorder="1"/>
    <xf numFmtId="0" fontId="5" fillId="3" borderId="15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4" fillId="4" borderId="15" xfId="0" applyFont="1" applyFill="1" applyBorder="1"/>
    <xf numFmtId="0" fontId="2" fillId="5" borderId="15" xfId="0" applyFont="1" applyFill="1" applyBorder="1"/>
    <xf numFmtId="0" fontId="0" fillId="6" borderId="15" xfId="0" applyFill="1" applyBorder="1" applyAlignment="1">
      <alignment horizontal="center" vertical="center"/>
    </xf>
    <xf numFmtId="164" fontId="0" fillId="0" borderId="15" xfId="0" applyNumberFormat="1" applyBorder="1"/>
    <xf numFmtId="44" fontId="3" fillId="7" borderId="15" xfId="0" applyNumberFormat="1" applyFont="1" applyFill="1" applyBorder="1"/>
    <xf numFmtId="0" fontId="4" fillId="6" borderId="15" xfId="0" applyFont="1" applyFill="1" applyBorder="1"/>
    <xf numFmtId="44" fontId="3" fillId="8" borderId="15" xfId="0" applyNumberFormat="1" applyFont="1" applyFill="1" applyBorder="1"/>
    <xf numFmtId="0" fontId="0" fillId="0" borderId="1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44" fontId="0" fillId="0" borderId="15" xfId="0" applyNumberFormat="1" applyBorder="1"/>
  </cellXfs>
  <cellStyles count="5">
    <cellStyle name="Borda Verde Esquerda" xfId="1" xr:uid="{2EC4079E-C482-44C3-90EE-B8DCEEF44AB6}"/>
    <cellStyle name="Borda Verde Inferior Esquerda" xfId="2" xr:uid="{A868133B-5A1C-431F-A8F8-2F4BFAD50519}"/>
    <cellStyle name="GrayCell" xfId="4" xr:uid="{42443F5C-3797-4A8B-B41E-09ACC0DC2AEA}"/>
    <cellStyle name="Moeda" xfId="3" builtinId="4"/>
    <cellStyle name="Normal" xfId="0" builtinId="0"/>
  </cellStyles>
  <dxfs count="0"/>
  <tableStyles count="0" defaultTableStyle="TableStyleMedium2" defaultPivotStyle="PivotStyleLight16"/>
  <colors>
    <mruColors>
      <color rgb="FFF2F7FC"/>
      <color rgb="FF106E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3">
  <dgm:title val=""/>
  <dgm:desc val=""/>
  <dgm:catLst>
    <dgm:cat type="colorful" pri="103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3"/>
      <a:schemeClr val="accent4"/>
    </dgm:fillClrLst>
    <dgm:linClrLst>
      <a:schemeClr val="accent3"/>
      <a:schemeClr val="accent4"/>
    </dgm:linClrLst>
    <dgm:effectClrLst/>
    <dgm:txLinClrLst/>
    <dgm:txFillClrLst/>
    <dgm:txEffectClrLst/>
  </dgm:styleLbl>
  <dgm:styleLbl name="ln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3">
        <a:alpha val="5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3"/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colorful3">
  <dgm:title val=""/>
  <dgm:desc val=""/>
  <dgm:catLst>
    <dgm:cat type="colorful" pri="103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3"/>
      <a:schemeClr val="accent4"/>
    </dgm:fillClrLst>
    <dgm:linClrLst>
      <a:schemeClr val="accent3"/>
      <a:schemeClr val="accent4"/>
    </dgm:linClrLst>
    <dgm:effectClrLst/>
    <dgm:txLinClrLst/>
    <dgm:txFillClrLst/>
    <dgm:txEffectClrLst/>
  </dgm:styleLbl>
  <dgm:styleLbl name="ln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3">
        <a:alpha val="5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3"/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D1925D74-DE25-4101-992C-D4E144D16E99}" type="doc">
      <dgm:prSet loTypeId="urn:microsoft.com/office/officeart/2005/8/layout/chevron1" loCatId="process" qsTypeId="urn:microsoft.com/office/officeart/2005/8/quickstyle/simple5" qsCatId="simple" csTypeId="urn:microsoft.com/office/officeart/2005/8/colors/colorful3" csCatId="colorful" phldr="1"/>
      <dgm:spPr/>
      <dgm:t>
        <a:bodyPr/>
        <a:lstStyle/>
        <a:p>
          <a:endParaRPr lang="pt-BR"/>
        </a:p>
      </dgm:t>
    </dgm:pt>
    <dgm:pt modelId="{A71C4C54-DEF0-491B-B493-C4C354C9DAE0}" type="pres">
      <dgm:prSet presAssocID="{D1925D74-DE25-4101-992C-D4E144D16E99}" presName="Name0" presStyleCnt="0">
        <dgm:presLayoutVars>
          <dgm:dir/>
          <dgm:animLvl val="lvl"/>
          <dgm:resizeHandles val="exact"/>
        </dgm:presLayoutVars>
      </dgm:prSet>
      <dgm:spPr/>
    </dgm:pt>
  </dgm:ptLst>
  <dgm:cxnLst>
    <dgm:cxn modelId="{3DC3269B-873D-4F77-B522-F96A6373219F}" type="presOf" srcId="{D1925D74-DE25-4101-992C-D4E144D16E99}" destId="{A71C4C54-DEF0-491B-B493-C4C354C9DAE0}" srcOrd="0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D1925D74-DE25-4101-992C-D4E144D16E99}" type="doc">
      <dgm:prSet loTypeId="urn:microsoft.com/office/officeart/2005/8/layout/chevron1" loCatId="process" qsTypeId="urn:microsoft.com/office/officeart/2005/8/quickstyle/simple5" qsCatId="simple" csTypeId="urn:microsoft.com/office/officeart/2005/8/colors/colorful3" csCatId="colorful" phldr="1"/>
      <dgm:spPr/>
      <dgm:t>
        <a:bodyPr/>
        <a:lstStyle/>
        <a:p>
          <a:endParaRPr lang="pt-BR"/>
        </a:p>
      </dgm:t>
    </dgm:pt>
    <dgm:pt modelId="{A71C4C54-DEF0-491B-B493-C4C354C9DAE0}" type="pres">
      <dgm:prSet presAssocID="{D1925D74-DE25-4101-992C-D4E144D16E99}" presName="Name0" presStyleCnt="0">
        <dgm:presLayoutVars>
          <dgm:dir/>
          <dgm:animLvl val="lvl"/>
          <dgm:resizeHandles val="exact"/>
        </dgm:presLayoutVars>
      </dgm:prSet>
      <dgm:spPr/>
    </dgm:pt>
  </dgm:ptLst>
  <dgm:cxnLst>
    <dgm:cxn modelId="{3DC3269B-873D-4F77-B522-F96A6373219F}" type="presOf" srcId="{D1925D74-DE25-4101-992C-D4E144D16E99}" destId="{A71C4C54-DEF0-491B-B493-C4C354C9DAE0}" srcOrd="0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2.xml"/><Relationship Id="rId2" Type="http://schemas.openxmlformats.org/officeDocument/2006/relationships/diagramLayout" Target="../diagrams/layout2.xml"/><Relationship Id="rId1" Type="http://schemas.openxmlformats.org/officeDocument/2006/relationships/diagramData" Target="../diagrams/data2.xml"/><Relationship Id="rId5" Type="http://schemas.microsoft.com/office/2007/relationships/diagramDrawing" Target="../diagrams/drawing2.xml"/><Relationship Id="rId4" Type="http://schemas.openxmlformats.org/officeDocument/2006/relationships/diagramColors" Target="../diagrams/colors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388328</xdr:colOff>
      <xdr:row>2</xdr:row>
      <xdr:rowOff>58615</xdr:rowOff>
    </xdr:from>
    <xdr:to>
      <xdr:col>14</xdr:col>
      <xdr:colOff>95251</xdr:colOff>
      <xdr:row>6</xdr:row>
      <xdr:rowOff>21981</xdr:rowOff>
    </xdr:to>
    <xdr:graphicFrame macro="">
      <xdr:nvGraphicFramePr>
        <xdr:cNvPr id="30" name="Diagrama 29">
          <a:extLst>
            <a:ext uri="{FF2B5EF4-FFF2-40B4-BE49-F238E27FC236}">
              <a16:creationId xmlns:a16="http://schemas.microsoft.com/office/drawing/2014/main" id="{A495571A-519A-4465-AE1B-86C28E35CB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388328</xdr:colOff>
      <xdr:row>2</xdr:row>
      <xdr:rowOff>58615</xdr:rowOff>
    </xdr:from>
    <xdr:to>
      <xdr:col>14</xdr:col>
      <xdr:colOff>95251</xdr:colOff>
      <xdr:row>6</xdr:row>
      <xdr:rowOff>21981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D2492635-353D-49E1-97FC-55E9A221F5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ilson/Documents/excel-2016-treinamento-essencial/funcoes-recursos-adiciona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ilson/Documents/Curso-Excel-2016-Treinamento-Essencial-M&#243;dulo-I/Excel%202016%20-%20Treinamento%20Essenci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ilson/Desktop/excel-basico-avancado-arquivos-fontes/formulas_e_recursos_adicionais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turamento Mensal"/>
      <sheetName val="Hotéis Smart"/>
      <sheetName val="CONCATENAR"/>
      <sheetName val="Subtotais"/>
    </sheetNames>
    <sheetDataSet>
      <sheetData sheetId="0" refreshError="1"/>
      <sheetData sheetId="1">
        <row r="3">
          <cell r="C3">
            <v>220000</v>
          </cell>
        </row>
        <row r="4">
          <cell r="C4">
            <v>530000</v>
          </cell>
        </row>
        <row r="5">
          <cell r="C5">
            <v>150000</v>
          </cell>
        </row>
        <row r="6">
          <cell r="C6">
            <v>210000</v>
          </cell>
        </row>
        <row r="7">
          <cell r="C7">
            <v>750000</v>
          </cell>
        </row>
        <row r="8">
          <cell r="C8">
            <v>400000</v>
          </cell>
        </row>
        <row r="9">
          <cell r="C9">
            <v>70000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e de Produtos"/>
      <sheetName val="Notas dos Alunos"/>
      <sheetName val="Compras a Prazo"/>
      <sheetName val="Financiamento de Imóveis"/>
      <sheetName val="PROCV e PROCH"/>
      <sheetName val="Hotéis Smart Análise"/>
    </sheetNames>
    <sheetDataSet>
      <sheetData sheetId="0"/>
      <sheetData sheetId="1"/>
      <sheetData sheetId="2"/>
      <sheetData sheetId="3"/>
      <sheetData sheetId="4">
        <row r="12">
          <cell r="I12">
            <v>0</v>
          </cell>
          <cell r="J12">
            <v>100</v>
          </cell>
          <cell r="K12">
            <v>500</v>
          </cell>
          <cell r="L12">
            <v>1000</v>
          </cell>
        </row>
        <row r="13">
          <cell r="I13">
            <v>0.2</v>
          </cell>
          <cell r="J13">
            <v>0.15</v>
          </cell>
          <cell r="K13">
            <v>0.1</v>
          </cell>
          <cell r="L13">
            <v>0.05</v>
          </cell>
        </row>
      </sheetData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erências Absolutas"/>
      <sheetName val="Salvador"/>
      <sheetName val="Fortaleza"/>
      <sheetName val="Rio de Janeiro"/>
      <sheetName val="Abas Diferentes"/>
      <sheetName val="Referências 3D"/>
      <sheetName val="Copiando e Colando Fórmulas"/>
      <sheetName val="Transpor com Fórmula"/>
      <sheetName val="Nomes de Intervalos"/>
      <sheetName val="Formatação Condicional"/>
      <sheetName val="Gerenciando Regras"/>
      <sheetName val="Regras de Primeiros e Últimos"/>
      <sheetName val="Barras de Dados"/>
      <sheetName val="Escalas de Cor"/>
      <sheetName val="Conjuntos de Ícones"/>
      <sheetName val="Regras Personalizadas"/>
      <sheetName val="Com base em Fórmulas"/>
      <sheetName val="Lição de Ca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">
          <cell r="G4">
            <v>1.4999999999999999E-2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FEEBF-E2BD-4DEA-98A9-72335F514779}">
  <sheetPr>
    <tabColor theme="8" tint="0.79998168889431442"/>
  </sheetPr>
  <dimension ref="A1:H10"/>
  <sheetViews>
    <sheetView showGridLines="0" zoomScale="130" zoomScaleNormal="130" workbookViewId="0">
      <selection activeCell="F14" sqref="F14"/>
    </sheetView>
  </sheetViews>
  <sheetFormatPr defaultRowHeight="15" x14ac:dyDescent="0.25"/>
  <cols>
    <col min="1" max="1" width="14.42578125" bestFit="1" customWidth="1"/>
    <col min="2" max="2" width="10.7109375" customWidth="1"/>
    <col min="4" max="4" width="13.7109375" customWidth="1"/>
    <col min="5" max="5" width="12.85546875" customWidth="1"/>
    <col min="6" max="6" width="14.5703125" bestFit="1" customWidth="1"/>
    <col min="7" max="7" width="1.5703125" customWidth="1"/>
    <col min="8" max="8" width="26.7109375" bestFit="1" customWidth="1"/>
    <col min="9" max="9" width="9.140625" customWidth="1"/>
  </cols>
  <sheetData>
    <row r="1" spans="1:8" ht="23.25" x14ac:dyDescent="0.25">
      <c r="A1" s="31" t="s">
        <v>31</v>
      </c>
      <c r="B1" s="31"/>
      <c r="C1" s="31"/>
      <c r="D1" s="31"/>
      <c r="E1" s="31"/>
      <c r="F1" s="31"/>
      <c r="G1" s="31"/>
      <c r="H1" s="31"/>
    </row>
    <row r="3" spans="1:8" ht="15.75" thickBot="1" x14ac:dyDescent="0.3">
      <c r="A3" s="6" t="s">
        <v>15</v>
      </c>
      <c r="B3" s="6" t="s">
        <v>16</v>
      </c>
      <c r="D3" s="6" t="s">
        <v>19</v>
      </c>
      <c r="E3" s="6" t="s">
        <v>24</v>
      </c>
      <c r="F3" s="7" t="s">
        <v>32</v>
      </c>
      <c r="G3" s="3"/>
      <c r="H3" s="7" t="s">
        <v>33</v>
      </c>
    </row>
    <row r="4" spans="1:8" ht="15.75" thickBot="1" x14ac:dyDescent="0.3">
      <c r="A4" t="s">
        <v>18</v>
      </c>
      <c r="B4" s="35">
        <v>15</v>
      </c>
      <c r="D4" t="s">
        <v>25</v>
      </c>
      <c r="E4" t="s">
        <v>20</v>
      </c>
      <c r="F4" s="20"/>
      <c r="G4" s="2"/>
      <c r="H4" s="9"/>
    </row>
    <row r="5" spans="1:8" ht="15.75" thickBot="1" x14ac:dyDescent="0.3">
      <c r="A5" t="s">
        <v>17</v>
      </c>
      <c r="B5" s="35">
        <v>5</v>
      </c>
      <c r="D5" t="s">
        <v>26</v>
      </c>
      <c r="E5" t="s">
        <v>21</v>
      </c>
      <c r="F5" s="20"/>
      <c r="G5" s="2"/>
      <c r="H5" s="8"/>
    </row>
    <row r="6" spans="1:8" x14ac:dyDescent="0.25">
      <c r="D6" t="s">
        <v>27</v>
      </c>
      <c r="E6" t="s">
        <v>22</v>
      </c>
      <c r="F6" s="20"/>
      <c r="G6" s="2"/>
      <c r="H6" s="8"/>
    </row>
    <row r="7" spans="1:8" x14ac:dyDescent="0.25">
      <c r="D7" t="s">
        <v>28</v>
      </c>
      <c r="E7" t="s">
        <v>23</v>
      </c>
      <c r="F7" s="20"/>
      <c r="G7" s="2"/>
      <c r="H7" s="8"/>
    </row>
    <row r="8" spans="1:8" x14ac:dyDescent="0.25">
      <c r="D8" t="s">
        <v>29</v>
      </c>
      <c r="E8" t="s">
        <v>30</v>
      </c>
      <c r="F8" s="20"/>
      <c r="G8" s="2"/>
      <c r="H8" s="8"/>
    </row>
    <row r="10" spans="1:8" x14ac:dyDescent="0.25">
      <c r="H10" s="2"/>
    </row>
  </sheetData>
  <mergeCells count="1">
    <mergeCell ref="A1:H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82CE1-6124-47D9-B9FB-7E35F70A5EF5}">
  <sheetPr>
    <tabColor theme="8" tint="0.59999389629810485"/>
  </sheetPr>
  <dimension ref="A1:I40"/>
  <sheetViews>
    <sheetView showGridLines="0" tabSelected="1" zoomScale="130" zoomScaleNormal="130" workbookViewId="0">
      <selection activeCell="J19" sqref="J19"/>
    </sheetView>
  </sheetViews>
  <sheetFormatPr defaultRowHeight="15" x14ac:dyDescent="0.25"/>
  <cols>
    <col min="1" max="1" width="12.42578125" customWidth="1"/>
    <col min="2" max="2" width="16.28515625" bestFit="1" customWidth="1"/>
    <col min="3" max="3" width="6.85546875" style="5" bestFit="1" customWidth="1"/>
    <col min="4" max="4" width="19.5703125" style="4" customWidth="1"/>
    <col min="5" max="5" width="11.42578125" style="5" bestFit="1" customWidth="1"/>
    <col min="6" max="6" width="16.7109375" style="5" customWidth="1"/>
    <col min="7" max="7" width="3.7109375" customWidth="1"/>
    <col min="8" max="8" width="15.5703125" customWidth="1"/>
    <col min="9" max="9" width="11.42578125" customWidth="1"/>
  </cols>
  <sheetData>
    <row r="1" spans="1:9" ht="36" customHeight="1" x14ac:dyDescent="0.25">
      <c r="A1" s="31" t="s">
        <v>48</v>
      </c>
      <c r="B1" s="31"/>
      <c r="C1" s="31"/>
      <c r="D1" s="31"/>
      <c r="E1" s="31"/>
      <c r="F1" s="31"/>
    </row>
    <row r="2" spans="1:9" ht="15" customHeight="1" x14ac:dyDescent="0.25">
      <c r="A2" s="10" t="s">
        <v>49</v>
      </c>
      <c r="B2" s="10" t="s">
        <v>50</v>
      </c>
      <c r="C2" s="16" t="s">
        <v>51</v>
      </c>
      <c r="D2" s="17" t="s">
        <v>52</v>
      </c>
      <c r="E2" s="16" t="s">
        <v>9</v>
      </c>
      <c r="F2" s="10" t="s">
        <v>92</v>
      </c>
      <c r="H2" s="18" t="s">
        <v>38</v>
      </c>
      <c r="I2" s="21"/>
    </row>
    <row r="3" spans="1:9" x14ac:dyDescent="0.25">
      <c r="A3" s="13">
        <v>44562</v>
      </c>
      <c r="B3" t="s">
        <v>53</v>
      </c>
      <c r="C3" s="5" t="s">
        <v>100</v>
      </c>
      <c r="D3" s="4" t="s">
        <v>101</v>
      </c>
      <c r="E3" s="2">
        <v>1499.96</v>
      </c>
      <c r="F3" s="2" t="s">
        <v>93</v>
      </c>
      <c r="H3" s="18" t="s">
        <v>39</v>
      </c>
      <c r="I3" s="21"/>
    </row>
    <row r="4" spans="1:9" x14ac:dyDescent="0.25">
      <c r="A4" s="13">
        <v>44563</v>
      </c>
      <c r="B4" t="s">
        <v>54</v>
      </c>
      <c r="C4" s="5" t="s">
        <v>100</v>
      </c>
      <c r="D4" s="4" t="s">
        <v>105</v>
      </c>
      <c r="E4" s="2">
        <v>1750.11</v>
      </c>
      <c r="F4" s="2" t="s">
        <v>93</v>
      </c>
      <c r="H4" s="18" t="s">
        <v>40</v>
      </c>
      <c r="I4" s="21"/>
    </row>
    <row r="5" spans="1:9" x14ac:dyDescent="0.25">
      <c r="A5" s="13">
        <v>44564</v>
      </c>
      <c r="B5" t="s">
        <v>55</v>
      </c>
      <c r="C5" s="5" t="s">
        <v>100</v>
      </c>
      <c r="D5" s="4" t="s">
        <v>106</v>
      </c>
      <c r="E5" s="2">
        <v>2499.98</v>
      </c>
      <c r="F5" s="2" t="s">
        <v>93</v>
      </c>
    </row>
    <row r="6" spans="1:9" x14ac:dyDescent="0.25">
      <c r="A6" s="13">
        <v>44565</v>
      </c>
      <c r="B6" t="s">
        <v>56</v>
      </c>
      <c r="C6" s="5" t="s">
        <v>57</v>
      </c>
      <c r="D6" s="4" t="s">
        <v>58</v>
      </c>
      <c r="E6" s="2">
        <v>2200.33</v>
      </c>
      <c r="F6" s="2" t="s">
        <v>94</v>
      </c>
    </row>
    <row r="7" spans="1:9" x14ac:dyDescent="0.25">
      <c r="A7" s="13">
        <v>44566</v>
      </c>
      <c r="B7" t="s">
        <v>59</v>
      </c>
      <c r="C7" s="5" t="s">
        <v>60</v>
      </c>
      <c r="D7" s="4" t="s">
        <v>61</v>
      </c>
      <c r="E7" s="2">
        <v>2350.2199999999998</v>
      </c>
      <c r="F7" s="2" t="s">
        <v>95</v>
      </c>
    </row>
    <row r="8" spans="1:9" x14ac:dyDescent="0.25">
      <c r="A8" s="13">
        <v>44566</v>
      </c>
      <c r="B8" t="s">
        <v>102</v>
      </c>
      <c r="C8" s="5" t="s">
        <v>63</v>
      </c>
      <c r="D8" s="4" t="s">
        <v>64</v>
      </c>
      <c r="E8" s="2">
        <v>7834.93</v>
      </c>
      <c r="F8" s="2" t="s">
        <v>93</v>
      </c>
    </row>
    <row r="9" spans="1:9" x14ac:dyDescent="0.25">
      <c r="A9" s="13">
        <v>44567</v>
      </c>
      <c r="B9" t="s">
        <v>62</v>
      </c>
      <c r="C9" s="5" t="s">
        <v>63</v>
      </c>
      <c r="D9" s="4" t="s">
        <v>64</v>
      </c>
      <c r="E9" s="2">
        <v>2300.4499999999998</v>
      </c>
      <c r="F9" s="2" t="s">
        <v>93</v>
      </c>
    </row>
    <row r="10" spans="1:9" x14ac:dyDescent="0.25">
      <c r="A10" s="13">
        <v>44568</v>
      </c>
      <c r="B10" t="s">
        <v>65</v>
      </c>
      <c r="C10" s="5" t="s">
        <v>63</v>
      </c>
      <c r="D10" s="4" t="s">
        <v>66</v>
      </c>
      <c r="E10" s="2">
        <v>1800.86</v>
      </c>
      <c r="F10" s="2" t="s">
        <v>94</v>
      </c>
    </row>
    <row r="11" spans="1:9" x14ac:dyDescent="0.25">
      <c r="A11" s="13">
        <v>44569</v>
      </c>
      <c r="B11" t="s">
        <v>67</v>
      </c>
      <c r="C11" s="5" t="s">
        <v>60</v>
      </c>
      <c r="D11" s="4" t="s">
        <v>68</v>
      </c>
      <c r="E11" s="2">
        <v>900.44</v>
      </c>
      <c r="F11" s="2"/>
    </row>
    <row r="12" spans="1:9" x14ac:dyDescent="0.25">
      <c r="A12" s="13">
        <v>44570</v>
      </c>
      <c r="B12" t="s">
        <v>69</v>
      </c>
      <c r="C12" s="5" t="s">
        <v>57</v>
      </c>
      <c r="D12" s="4" t="s">
        <v>70</v>
      </c>
      <c r="E12" s="2">
        <v>3799.96</v>
      </c>
      <c r="F12" s="2" t="s">
        <v>94</v>
      </c>
    </row>
    <row r="13" spans="1:9" x14ac:dyDescent="0.25">
      <c r="A13" s="13">
        <v>44570</v>
      </c>
      <c r="B13" t="s">
        <v>103</v>
      </c>
      <c r="C13" s="5" t="s">
        <v>60</v>
      </c>
      <c r="D13" s="4" t="s">
        <v>68</v>
      </c>
      <c r="E13" s="2">
        <v>4823.95</v>
      </c>
      <c r="F13" s="2" t="s">
        <v>95</v>
      </c>
    </row>
    <row r="14" spans="1:9" x14ac:dyDescent="0.25">
      <c r="A14" s="13">
        <v>44571</v>
      </c>
      <c r="B14" t="s">
        <v>71</v>
      </c>
      <c r="C14" s="5" t="s">
        <v>100</v>
      </c>
      <c r="D14" s="4" t="s">
        <v>107</v>
      </c>
      <c r="E14" s="2">
        <v>1499.94</v>
      </c>
      <c r="F14" s="2" t="s">
        <v>93</v>
      </c>
    </row>
    <row r="15" spans="1:9" x14ac:dyDescent="0.25">
      <c r="A15" s="13">
        <v>44572</v>
      </c>
      <c r="B15" t="s">
        <v>72</v>
      </c>
      <c r="C15" s="5" t="s">
        <v>100</v>
      </c>
      <c r="D15" s="4" t="s">
        <v>107</v>
      </c>
      <c r="E15" s="2">
        <v>1750.17</v>
      </c>
      <c r="F15" s="2" t="s">
        <v>93</v>
      </c>
    </row>
    <row r="16" spans="1:9" x14ac:dyDescent="0.25">
      <c r="A16" s="13">
        <v>44573</v>
      </c>
      <c r="B16" t="s">
        <v>73</v>
      </c>
      <c r="C16" s="5" t="s">
        <v>57</v>
      </c>
      <c r="D16" s="4" t="s">
        <v>70</v>
      </c>
      <c r="E16" s="2">
        <v>2350.2199999999998</v>
      </c>
      <c r="F16" s="2" t="s">
        <v>93</v>
      </c>
    </row>
    <row r="17" spans="1:6" x14ac:dyDescent="0.25">
      <c r="A17" s="13">
        <v>44574</v>
      </c>
      <c r="B17" t="s">
        <v>74</v>
      </c>
      <c r="C17" s="5" t="s">
        <v>60</v>
      </c>
      <c r="D17" s="4" t="s">
        <v>68</v>
      </c>
      <c r="E17" s="2">
        <v>2199.96</v>
      </c>
      <c r="F17" s="2" t="s">
        <v>94</v>
      </c>
    </row>
    <row r="18" spans="1:6" x14ac:dyDescent="0.25">
      <c r="A18" s="13">
        <v>44575</v>
      </c>
      <c r="B18" t="s">
        <v>75</v>
      </c>
      <c r="C18" s="5" t="s">
        <v>63</v>
      </c>
      <c r="D18" s="4" t="s">
        <v>66</v>
      </c>
      <c r="E18" s="2">
        <v>2350.4499999999998</v>
      </c>
      <c r="F18" s="2"/>
    </row>
    <row r="19" spans="1:6" x14ac:dyDescent="0.25">
      <c r="A19" s="13">
        <v>44576</v>
      </c>
      <c r="B19" t="s">
        <v>76</v>
      </c>
      <c r="C19" s="5" t="s">
        <v>63</v>
      </c>
      <c r="D19" s="4" t="s">
        <v>64</v>
      </c>
      <c r="E19" s="2">
        <v>2299.92</v>
      </c>
      <c r="F19" s="2" t="s">
        <v>95</v>
      </c>
    </row>
    <row r="20" spans="1:6" x14ac:dyDescent="0.25">
      <c r="A20" s="13">
        <v>44576</v>
      </c>
      <c r="B20" t="s">
        <v>104</v>
      </c>
      <c r="C20" s="5" t="s">
        <v>100</v>
      </c>
      <c r="D20" s="4" t="s">
        <v>107</v>
      </c>
      <c r="E20" s="2">
        <v>3457.33</v>
      </c>
      <c r="F20" s="2" t="s">
        <v>95</v>
      </c>
    </row>
    <row r="21" spans="1:6" x14ac:dyDescent="0.25">
      <c r="A21" s="13">
        <v>44576</v>
      </c>
      <c r="B21" t="s">
        <v>111</v>
      </c>
      <c r="C21" s="5" t="s">
        <v>100</v>
      </c>
      <c r="D21" s="4" t="s">
        <v>106</v>
      </c>
      <c r="E21" s="2">
        <v>6345.98</v>
      </c>
      <c r="F21" s="2" t="s">
        <v>93</v>
      </c>
    </row>
    <row r="22" spans="1:6" x14ac:dyDescent="0.25">
      <c r="A22" s="13">
        <v>44577</v>
      </c>
      <c r="B22" t="s">
        <v>77</v>
      </c>
      <c r="C22" s="5" t="s">
        <v>60</v>
      </c>
      <c r="D22" s="4" t="s">
        <v>61</v>
      </c>
      <c r="E22" s="2">
        <v>1800.76</v>
      </c>
      <c r="F22" s="2" t="s">
        <v>93</v>
      </c>
    </row>
    <row r="23" spans="1:6" x14ac:dyDescent="0.25">
      <c r="A23" s="13">
        <v>44578</v>
      </c>
      <c r="B23" t="s">
        <v>78</v>
      </c>
      <c r="C23" s="5" t="s">
        <v>57</v>
      </c>
      <c r="D23" s="4" t="s">
        <v>58</v>
      </c>
      <c r="E23" s="2">
        <v>877.34</v>
      </c>
      <c r="F23" s="2"/>
    </row>
    <row r="24" spans="1:6" x14ac:dyDescent="0.25">
      <c r="A24" s="13">
        <v>44579</v>
      </c>
      <c r="B24" t="s">
        <v>79</v>
      </c>
      <c r="C24" s="5" t="s">
        <v>100</v>
      </c>
      <c r="D24" s="4" t="s">
        <v>106</v>
      </c>
      <c r="E24" s="2">
        <v>2800.45</v>
      </c>
      <c r="F24" s="2" t="s">
        <v>93</v>
      </c>
    </row>
    <row r="25" spans="1:6" x14ac:dyDescent="0.25">
      <c r="A25" s="13">
        <v>44580</v>
      </c>
      <c r="B25" t="s">
        <v>80</v>
      </c>
      <c r="C25" s="5" t="s">
        <v>100</v>
      </c>
      <c r="D25" s="4" t="s">
        <v>105</v>
      </c>
      <c r="E25" s="2">
        <v>1598.12</v>
      </c>
      <c r="F25" s="2" t="s">
        <v>93</v>
      </c>
    </row>
    <row r="26" spans="1:6" x14ac:dyDescent="0.25">
      <c r="A26" s="13">
        <v>44581</v>
      </c>
      <c r="B26" t="s">
        <v>81</v>
      </c>
      <c r="C26" s="5" t="s">
        <v>100</v>
      </c>
      <c r="D26" s="4" t="s">
        <v>101</v>
      </c>
      <c r="E26" s="2">
        <v>1750.34</v>
      </c>
      <c r="F26" s="2" t="s">
        <v>94</v>
      </c>
    </row>
    <row r="27" spans="1:6" x14ac:dyDescent="0.25">
      <c r="A27" s="13">
        <v>44582</v>
      </c>
      <c r="B27" t="s">
        <v>82</v>
      </c>
      <c r="C27" s="5" t="s">
        <v>57</v>
      </c>
      <c r="D27" s="4" t="s">
        <v>70</v>
      </c>
      <c r="E27" s="2">
        <v>2499.96</v>
      </c>
      <c r="F27" s="2" t="s">
        <v>94</v>
      </c>
    </row>
    <row r="28" spans="1:6" x14ac:dyDescent="0.25">
      <c r="A28" s="13">
        <v>44583</v>
      </c>
      <c r="B28" t="s">
        <v>83</v>
      </c>
      <c r="C28" s="5" t="s">
        <v>60</v>
      </c>
      <c r="D28" s="4" t="s">
        <v>68</v>
      </c>
      <c r="E28" s="2">
        <v>2199.96</v>
      </c>
      <c r="F28" s="2" t="s">
        <v>95</v>
      </c>
    </row>
    <row r="29" spans="1:6" x14ac:dyDescent="0.25">
      <c r="A29" s="13">
        <v>44584</v>
      </c>
      <c r="B29" t="s">
        <v>84</v>
      </c>
      <c r="C29" s="5" t="s">
        <v>63</v>
      </c>
      <c r="D29" s="4" t="s">
        <v>66</v>
      </c>
      <c r="E29" s="2">
        <v>2349.9699999999998</v>
      </c>
      <c r="F29" s="2"/>
    </row>
    <row r="30" spans="1:6" x14ac:dyDescent="0.25">
      <c r="A30" s="13">
        <v>44585</v>
      </c>
      <c r="B30" t="s">
        <v>108</v>
      </c>
      <c r="C30" s="5" t="s">
        <v>60</v>
      </c>
      <c r="D30" s="4" t="s">
        <v>68</v>
      </c>
      <c r="E30" s="2">
        <v>3745</v>
      </c>
      <c r="F30" s="2" t="s">
        <v>93</v>
      </c>
    </row>
    <row r="31" spans="1:6" x14ac:dyDescent="0.25">
      <c r="A31" s="13">
        <v>44585</v>
      </c>
      <c r="B31" t="s">
        <v>85</v>
      </c>
      <c r="C31" s="5" t="s">
        <v>63</v>
      </c>
      <c r="D31" s="4" t="s">
        <v>64</v>
      </c>
      <c r="E31" s="2">
        <v>2300.9899999999998</v>
      </c>
      <c r="F31" s="2" t="s">
        <v>93</v>
      </c>
    </row>
    <row r="32" spans="1:6" x14ac:dyDescent="0.25">
      <c r="A32" s="13">
        <v>44586</v>
      </c>
      <c r="B32" t="s">
        <v>86</v>
      </c>
      <c r="C32" s="5" t="s">
        <v>60</v>
      </c>
      <c r="D32" s="4" t="s">
        <v>61</v>
      </c>
      <c r="E32" s="2">
        <v>1799.98</v>
      </c>
      <c r="F32" s="2" t="s">
        <v>93</v>
      </c>
    </row>
    <row r="33" spans="1:6" x14ac:dyDescent="0.25">
      <c r="A33" s="13">
        <v>44587</v>
      </c>
      <c r="B33" t="s">
        <v>87</v>
      </c>
      <c r="C33" s="5" t="s">
        <v>63</v>
      </c>
      <c r="D33" s="4" t="s">
        <v>66</v>
      </c>
      <c r="E33" s="2">
        <v>1125.45</v>
      </c>
      <c r="F33" s="2" t="s">
        <v>93</v>
      </c>
    </row>
    <row r="34" spans="1:6" x14ac:dyDescent="0.25">
      <c r="A34" s="13">
        <v>44588</v>
      </c>
      <c r="B34" t="s">
        <v>110</v>
      </c>
      <c r="C34" s="5" t="s">
        <v>60</v>
      </c>
      <c r="D34" s="4" t="s">
        <v>68</v>
      </c>
      <c r="E34" s="2">
        <v>2945.33</v>
      </c>
      <c r="F34" s="2" t="s">
        <v>94</v>
      </c>
    </row>
    <row r="35" spans="1:6" x14ac:dyDescent="0.25">
      <c r="A35" s="13">
        <v>44588</v>
      </c>
      <c r="B35" t="s">
        <v>109</v>
      </c>
      <c r="C35" s="5" t="s">
        <v>57</v>
      </c>
      <c r="D35" s="4" t="s">
        <v>70</v>
      </c>
      <c r="E35" s="2">
        <v>3456.85</v>
      </c>
      <c r="F35" s="2" t="s">
        <v>94</v>
      </c>
    </row>
    <row r="36" spans="1:6" x14ac:dyDescent="0.25">
      <c r="A36" s="13">
        <v>44589</v>
      </c>
      <c r="B36" t="s">
        <v>88</v>
      </c>
      <c r="C36" s="5" t="s">
        <v>57</v>
      </c>
      <c r="D36" s="4" t="s">
        <v>70</v>
      </c>
      <c r="E36" s="2">
        <v>1545.54</v>
      </c>
      <c r="F36" s="2" t="s">
        <v>95</v>
      </c>
    </row>
    <row r="37" spans="1:6" x14ac:dyDescent="0.25">
      <c r="A37" s="13">
        <v>44590</v>
      </c>
      <c r="B37" t="s">
        <v>89</v>
      </c>
      <c r="C37" s="5" t="s">
        <v>100</v>
      </c>
      <c r="D37" s="4" t="s">
        <v>107</v>
      </c>
      <c r="E37" s="2">
        <v>1750.93</v>
      </c>
      <c r="F37" s="2" t="s">
        <v>93</v>
      </c>
    </row>
    <row r="38" spans="1:6" x14ac:dyDescent="0.25">
      <c r="A38" s="13">
        <v>44591</v>
      </c>
      <c r="B38" t="s">
        <v>90</v>
      </c>
      <c r="C38" s="5" t="s">
        <v>63</v>
      </c>
      <c r="D38" s="4" t="s">
        <v>64</v>
      </c>
      <c r="E38" s="2">
        <v>2500.34</v>
      </c>
      <c r="F38" s="2" t="s">
        <v>93</v>
      </c>
    </row>
    <row r="39" spans="1:6" x14ac:dyDescent="0.25">
      <c r="A39" s="13">
        <v>44592</v>
      </c>
      <c r="B39" t="s">
        <v>112</v>
      </c>
      <c r="C39" s="14" t="s">
        <v>63</v>
      </c>
      <c r="D39" s="4" t="s">
        <v>66</v>
      </c>
      <c r="E39" s="15">
        <v>2934.45</v>
      </c>
      <c r="F39" s="2" t="s">
        <v>93</v>
      </c>
    </row>
    <row r="40" spans="1:6" x14ac:dyDescent="0.25">
      <c r="A40" s="13">
        <v>44592</v>
      </c>
      <c r="B40" t="s">
        <v>113</v>
      </c>
      <c r="C40" s="14" t="s">
        <v>63</v>
      </c>
      <c r="D40" s="4" t="s">
        <v>66</v>
      </c>
      <c r="E40" s="15">
        <v>5982.45</v>
      </c>
      <c r="F40" s="2" t="s">
        <v>93</v>
      </c>
    </row>
  </sheetData>
  <mergeCells count="1">
    <mergeCell ref="A1:F1"/>
  </mergeCells>
  <dataValidations count="1">
    <dataValidation type="list" allowBlank="1" showInputMessage="1" showErrorMessage="1" sqref="F3:F40" xr:uid="{2974508A-600B-45F5-BC82-38BB217825F9}">
      <formula1>"Confirmada,Em Análise,Cancelada"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08B4E-4C4E-401D-8E29-569AD7A03244}">
  <sheetPr>
    <tabColor theme="8" tint="0.59999389629810485"/>
  </sheetPr>
  <dimension ref="A1:H15"/>
  <sheetViews>
    <sheetView showGridLines="0" zoomScale="130" zoomScaleNormal="130" workbookViewId="0">
      <selection activeCell="H10" sqref="H10:H12"/>
    </sheetView>
  </sheetViews>
  <sheetFormatPr defaultRowHeight="15" x14ac:dyDescent="0.25"/>
  <cols>
    <col min="1" max="1" width="14.42578125" bestFit="1" customWidth="1"/>
    <col min="2" max="2" width="10.7109375" customWidth="1"/>
    <col min="4" max="4" width="13.7109375" bestFit="1" customWidth="1"/>
    <col min="5" max="5" width="12.85546875" customWidth="1"/>
    <col min="6" max="6" width="14.5703125" bestFit="1" customWidth="1"/>
    <col min="7" max="7" width="1.5703125" customWidth="1"/>
    <col min="8" max="8" width="26.7109375" bestFit="1" customWidth="1"/>
    <col min="9" max="9" width="9.140625" customWidth="1"/>
  </cols>
  <sheetData>
    <row r="1" spans="1:8" ht="23.25" x14ac:dyDescent="0.25">
      <c r="A1" s="31" t="s">
        <v>31</v>
      </c>
      <c r="B1" s="31"/>
      <c r="C1" s="31"/>
      <c r="D1" s="31"/>
      <c r="E1" s="31"/>
      <c r="F1" s="31"/>
      <c r="G1" s="31"/>
      <c r="H1" s="31"/>
    </row>
    <row r="3" spans="1:8" x14ac:dyDescent="0.25">
      <c r="A3" s="6" t="s">
        <v>15</v>
      </c>
      <c r="B3" s="6" t="s">
        <v>16</v>
      </c>
      <c r="D3" s="6" t="s">
        <v>19</v>
      </c>
      <c r="E3" s="6" t="s">
        <v>24</v>
      </c>
      <c r="F3" s="7" t="s">
        <v>32</v>
      </c>
      <c r="G3" s="3"/>
      <c r="H3" s="7" t="s">
        <v>33</v>
      </c>
    </row>
    <row r="4" spans="1:8" x14ac:dyDescent="0.25">
      <c r="A4" t="s">
        <v>18</v>
      </c>
      <c r="B4" s="2">
        <v>15</v>
      </c>
      <c r="D4" t="s">
        <v>25</v>
      </c>
      <c r="E4" t="s">
        <v>20</v>
      </c>
      <c r="F4" s="8">
        <f>15+5</f>
        <v>20</v>
      </c>
      <c r="G4" s="2"/>
      <c r="H4" s="8">
        <f>B4+B5</f>
        <v>20</v>
      </c>
    </row>
    <row r="5" spans="1:8" x14ac:dyDescent="0.25">
      <c r="A5" t="s">
        <v>17</v>
      </c>
      <c r="B5" s="2">
        <v>5</v>
      </c>
      <c r="D5" t="s">
        <v>26</v>
      </c>
      <c r="E5" t="s">
        <v>21</v>
      </c>
      <c r="F5" s="8">
        <f>15-5</f>
        <v>10</v>
      </c>
      <c r="G5" s="2"/>
      <c r="H5" s="8">
        <f>B4-B5</f>
        <v>10</v>
      </c>
    </row>
    <row r="6" spans="1:8" x14ac:dyDescent="0.25">
      <c r="D6" t="s">
        <v>27</v>
      </c>
      <c r="E6" t="s">
        <v>22</v>
      </c>
      <c r="F6" s="8">
        <f>15*5</f>
        <v>75</v>
      </c>
      <c r="G6" s="2"/>
      <c r="H6" s="8">
        <f>B4*B5</f>
        <v>75</v>
      </c>
    </row>
    <row r="7" spans="1:8" x14ac:dyDescent="0.25">
      <c r="D7" t="s">
        <v>28</v>
      </c>
      <c r="E7" t="s">
        <v>23</v>
      </c>
      <c r="F7" s="8">
        <f>15/5</f>
        <v>3</v>
      </c>
      <c r="G7" s="2"/>
      <c r="H7" s="8">
        <f>B4/B5</f>
        <v>3</v>
      </c>
    </row>
    <row r="8" spans="1:8" x14ac:dyDescent="0.25">
      <c r="D8" t="s">
        <v>29</v>
      </c>
      <c r="E8" t="s">
        <v>30</v>
      </c>
      <c r="F8" s="8">
        <f>15^5</f>
        <v>759375</v>
      </c>
      <c r="G8" s="2"/>
      <c r="H8" s="8">
        <f>B4^B5</f>
        <v>759375</v>
      </c>
    </row>
    <row r="9" spans="1:8" x14ac:dyDescent="0.25">
      <c r="D9" s="32" t="s">
        <v>41</v>
      </c>
      <c r="E9" s="32"/>
      <c r="F9" s="7" t="s">
        <v>16</v>
      </c>
      <c r="H9" s="6" t="s">
        <v>37</v>
      </c>
    </row>
    <row r="10" spans="1:8" x14ac:dyDescent="0.25">
      <c r="D10" t="s">
        <v>42</v>
      </c>
      <c r="F10" t="s">
        <v>34</v>
      </c>
      <c r="H10" s="8"/>
    </row>
    <row r="11" spans="1:8" x14ac:dyDescent="0.25">
      <c r="D11" t="s">
        <v>43</v>
      </c>
      <c r="F11" t="s">
        <v>35</v>
      </c>
      <c r="H11" s="8"/>
    </row>
    <row r="12" spans="1:8" x14ac:dyDescent="0.25">
      <c r="D12" t="s">
        <v>44</v>
      </c>
      <c r="F12" t="s">
        <v>36</v>
      </c>
      <c r="H12" s="8"/>
    </row>
    <row r="13" spans="1:8" x14ac:dyDescent="0.25">
      <c r="D13" t="s">
        <v>45</v>
      </c>
      <c r="E13" s="4"/>
    </row>
    <row r="14" spans="1:8" x14ac:dyDescent="0.25">
      <c r="D14" t="s">
        <v>46</v>
      </c>
    </row>
    <row r="15" spans="1:8" x14ac:dyDescent="0.25">
      <c r="D15" t="s">
        <v>47</v>
      </c>
      <c r="E15" s="4"/>
    </row>
  </sheetData>
  <mergeCells count="2">
    <mergeCell ref="A1:H1"/>
    <mergeCell ref="D9:E9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17ADB-34CC-4CF2-B05F-D2B6A418FDC1}">
  <sheetPr>
    <tabColor theme="8" tint="0.39997558519241921"/>
  </sheetPr>
  <dimension ref="A1:G17"/>
  <sheetViews>
    <sheetView showGridLines="0" zoomScale="230" zoomScaleNormal="230" workbookViewId="0">
      <selection activeCell="E8" sqref="E8"/>
    </sheetView>
  </sheetViews>
  <sheetFormatPr defaultRowHeight="15" x14ac:dyDescent="0.25"/>
  <cols>
    <col min="1" max="1" width="10.7109375" customWidth="1"/>
    <col min="2" max="2" width="15" customWidth="1"/>
    <col min="3" max="6" width="14.42578125" bestFit="1" customWidth="1"/>
    <col min="7" max="7" width="15" bestFit="1" customWidth="1"/>
    <col min="9" max="10" width="15" bestFit="1" customWidth="1"/>
  </cols>
  <sheetData>
    <row r="1" spans="1:7" ht="36" customHeight="1" x14ac:dyDescent="0.25">
      <c r="A1" s="36" t="s">
        <v>48</v>
      </c>
      <c r="B1" s="36"/>
      <c r="C1" s="36"/>
      <c r="D1" s="36"/>
      <c r="E1" s="36"/>
      <c r="F1" s="36"/>
      <c r="G1" s="36"/>
    </row>
    <row r="2" spans="1:7" x14ac:dyDescent="0.25">
      <c r="A2" s="46"/>
      <c r="B2" s="47"/>
      <c r="C2" s="47"/>
      <c r="D2" s="47"/>
      <c r="E2" s="47"/>
      <c r="F2" s="47"/>
      <c r="G2" s="48"/>
    </row>
    <row r="3" spans="1:7" x14ac:dyDescent="0.25">
      <c r="A3" s="38"/>
      <c r="B3" s="38"/>
      <c r="C3" s="39" t="s">
        <v>1</v>
      </c>
      <c r="D3" s="39" t="s">
        <v>10</v>
      </c>
      <c r="E3" s="39" t="s">
        <v>11</v>
      </c>
      <c r="F3" s="39" t="s">
        <v>12</v>
      </c>
      <c r="G3" s="40" t="s">
        <v>9</v>
      </c>
    </row>
    <row r="4" spans="1:7" x14ac:dyDescent="0.25">
      <c r="A4" s="41" t="s">
        <v>2</v>
      </c>
      <c r="B4" s="39" t="s">
        <v>0</v>
      </c>
      <c r="C4" s="49">
        <v>150000</v>
      </c>
      <c r="D4" s="49">
        <v>165000</v>
      </c>
      <c r="E4" s="49">
        <v>172000</v>
      </c>
      <c r="F4" s="49">
        <v>210000</v>
      </c>
      <c r="G4" s="43"/>
    </row>
    <row r="5" spans="1:7" x14ac:dyDescent="0.25">
      <c r="A5" s="41"/>
      <c r="B5" s="39" t="s">
        <v>14</v>
      </c>
      <c r="C5" s="49">
        <v>35000</v>
      </c>
      <c r="D5" s="49">
        <v>42000</v>
      </c>
      <c r="E5" s="49">
        <v>25000</v>
      </c>
      <c r="F5" s="49">
        <v>43275</v>
      </c>
      <c r="G5" s="43"/>
    </row>
    <row r="6" spans="1:7" x14ac:dyDescent="0.25">
      <c r="A6" s="41"/>
      <c r="B6" s="39" t="s">
        <v>3</v>
      </c>
      <c r="C6" s="49">
        <v>14320</v>
      </c>
      <c r="D6" s="49">
        <v>12743</v>
      </c>
      <c r="E6" s="49">
        <v>12745</v>
      </c>
      <c r="F6" s="49">
        <v>9321</v>
      </c>
      <c r="G6" s="43"/>
    </row>
    <row r="7" spans="1:7" x14ac:dyDescent="0.25">
      <c r="A7" s="46"/>
      <c r="B7" s="47"/>
      <c r="C7" s="47"/>
      <c r="D7" s="47"/>
      <c r="E7" s="47"/>
      <c r="F7" s="47"/>
      <c r="G7" s="48"/>
    </row>
    <row r="8" spans="1:7" x14ac:dyDescent="0.25">
      <c r="A8" s="41" t="s">
        <v>13</v>
      </c>
      <c r="B8" s="39" t="s">
        <v>4</v>
      </c>
      <c r="C8" s="49">
        <v>42145</v>
      </c>
      <c r="D8" s="49">
        <v>45012</v>
      </c>
      <c r="E8" s="49">
        <v>54440</v>
      </c>
      <c r="F8" s="49">
        <v>43234</v>
      </c>
      <c r="G8" s="43"/>
    </row>
    <row r="9" spans="1:7" x14ac:dyDescent="0.25">
      <c r="A9" s="41"/>
      <c r="B9" s="39" t="s">
        <v>5</v>
      </c>
      <c r="C9" s="49">
        <v>15700</v>
      </c>
      <c r="D9" s="49">
        <v>15700</v>
      </c>
      <c r="E9" s="49">
        <v>15700</v>
      </c>
      <c r="F9" s="49">
        <v>18545</v>
      </c>
      <c r="G9" s="43"/>
    </row>
    <row r="10" spans="1:7" x14ac:dyDescent="0.25">
      <c r="A10" s="41"/>
      <c r="B10" s="39" t="s">
        <v>6</v>
      </c>
      <c r="C10" s="49">
        <v>8437</v>
      </c>
      <c r="D10" s="49">
        <v>6723</v>
      </c>
      <c r="E10" s="49">
        <v>8453</v>
      </c>
      <c r="F10" s="49">
        <v>12000</v>
      </c>
      <c r="G10" s="43"/>
    </row>
    <row r="11" spans="1:7" x14ac:dyDescent="0.25">
      <c r="A11" s="41"/>
      <c r="B11" s="39" t="s">
        <v>7</v>
      </c>
      <c r="C11" s="49">
        <v>14500</v>
      </c>
      <c r="D11" s="49">
        <v>24545</v>
      </c>
      <c r="E11" s="49">
        <v>13266</v>
      </c>
      <c r="F11" s="49">
        <v>9344</v>
      </c>
      <c r="G11" s="43"/>
    </row>
    <row r="12" spans="1:7" x14ac:dyDescent="0.25">
      <c r="A12" s="41"/>
      <c r="B12" s="39" t="s">
        <v>8</v>
      </c>
      <c r="C12" s="49">
        <v>1234</v>
      </c>
      <c r="D12" s="49">
        <v>5456</v>
      </c>
      <c r="E12" s="49">
        <v>4566</v>
      </c>
      <c r="F12" s="49">
        <v>4556</v>
      </c>
      <c r="G12" s="43"/>
    </row>
    <row r="13" spans="1:7" x14ac:dyDescent="0.25">
      <c r="A13" s="46"/>
      <c r="B13" s="47"/>
      <c r="C13" s="47"/>
      <c r="D13" s="47"/>
      <c r="E13" s="47"/>
      <c r="F13" s="47"/>
      <c r="G13" s="48"/>
    </row>
    <row r="14" spans="1:7" x14ac:dyDescent="0.25">
      <c r="A14" s="37"/>
      <c r="B14" s="40" t="s">
        <v>115</v>
      </c>
      <c r="C14" s="37"/>
      <c r="D14" s="37"/>
      <c r="E14" s="37"/>
      <c r="F14" s="37"/>
      <c r="G14" s="37"/>
    </row>
    <row r="15" spans="1:7" x14ac:dyDescent="0.25">
      <c r="A15" s="37"/>
      <c r="B15" s="44" t="s">
        <v>2</v>
      </c>
      <c r="C15" s="42"/>
      <c r="D15" s="42"/>
      <c r="E15" s="42"/>
      <c r="F15" s="42"/>
      <c r="G15" s="43"/>
    </row>
    <row r="16" spans="1:7" x14ac:dyDescent="0.25">
      <c r="A16" s="37"/>
      <c r="B16" s="44" t="s">
        <v>13</v>
      </c>
      <c r="C16" s="42"/>
      <c r="D16" s="42"/>
      <c r="E16" s="42"/>
      <c r="F16" s="42"/>
      <c r="G16" s="43"/>
    </row>
    <row r="17" spans="1:7" x14ac:dyDescent="0.25">
      <c r="A17" s="37"/>
      <c r="B17" s="39" t="s">
        <v>114</v>
      </c>
      <c r="C17" s="43"/>
      <c r="D17" s="43"/>
      <c r="E17" s="43"/>
      <c r="F17" s="43"/>
      <c r="G17" s="45"/>
    </row>
  </sheetData>
  <mergeCells count="7">
    <mergeCell ref="A13:G13"/>
    <mergeCell ref="A1:G1"/>
    <mergeCell ref="A4:A6"/>
    <mergeCell ref="A8:A12"/>
    <mergeCell ref="A3:B3"/>
    <mergeCell ref="A7:G7"/>
    <mergeCell ref="A2:G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F412D-A174-465E-B001-B96C6C1BC549}">
  <sheetPr>
    <tabColor theme="8" tint="-0.249977111117893"/>
  </sheetPr>
  <dimension ref="A1:G17"/>
  <sheetViews>
    <sheetView showGridLines="0" zoomScale="130" zoomScaleNormal="130" workbookViewId="0">
      <selection activeCell="F21" sqref="F21"/>
    </sheetView>
  </sheetViews>
  <sheetFormatPr defaultRowHeight="15" x14ac:dyDescent="0.25"/>
  <cols>
    <col min="1" max="1" width="10.7109375" customWidth="1"/>
    <col min="2" max="2" width="15" customWidth="1"/>
    <col min="3" max="6" width="13.7109375" customWidth="1"/>
    <col min="7" max="7" width="15" bestFit="1" customWidth="1"/>
    <col min="9" max="10" width="15" bestFit="1" customWidth="1"/>
  </cols>
  <sheetData>
    <row r="1" spans="1:7" ht="36" customHeight="1" x14ac:dyDescent="0.25">
      <c r="A1" s="31" t="s">
        <v>48</v>
      </c>
      <c r="B1" s="31"/>
      <c r="C1" s="31"/>
      <c r="D1" s="31"/>
      <c r="E1" s="31"/>
      <c r="F1" s="31"/>
      <c r="G1" s="31"/>
    </row>
    <row r="3" spans="1:7" x14ac:dyDescent="0.25">
      <c r="A3" s="34"/>
      <c r="B3" s="34"/>
      <c r="C3" s="6" t="s">
        <v>1</v>
      </c>
      <c r="D3" s="6" t="s">
        <v>10</v>
      </c>
      <c r="E3" s="6" t="s">
        <v>11</v>
      </c>
      <c r="F3" s="6" t="s">
        <v>12</v>
      </c>
      <c r="G3" s="12" t="s">
        <v>9</v>
      </c>
    </row>
    <row r="4" spans="1:7" x14ac:dyDescent="0.25">
      <c r="A4" s="33" t="s">
        <v>2</v>
      </c>
      <c r="B4" s="6" t="s">
        <v>0</v>
      </c>
      <c r="C4" s="25">
        <v>150000</v>
      </c>
      <c r="D4" s="25">
        <v>165000</v>
      </c>
      <c r="E4" s="25">
        <v>172000</v>
      </c>
      <c r="F4" s="25">
        <v>210000</v>
      </c>
      <c r="G4" s="27"/>
    </row>
    <row r="5" spans="1:7" x14ac:dyDescent="0.25">
      <c r="A5" s="33"/>
      <c r="B5" s="6" t="s">
        <v>14</v>
      </c>
      <c r="C5" s="1">
        <v>35000</v>
      </c>
      <c r="D5" s="1">
        <v>42000</v>
      </c>
      <c r="E5" s="1">
        <v>25000</v>
      </c>
      <c r="F5" s="1">
        <v>43275</v>
      </c>
      <c r="G5" s="27"/>
    </row>
    <row r="6" spans="1:7" x14ac:dyDescent="0.25">
      <c r="A6" s="33"/>
      <c r="B6" s="6" t="s">
        <v>3</v>
      </c>
      <c r="C6" s="1">
        <v>14320</v>
      </c>
      <c r="D6" s="1">
        <v>12743</v>
      </c>
      <c r="E6" s="1">
        <v>12745</v>
      </c>
      <c r="F6" s="1">
        <v>9321</v>
      </c>
      <c r="G6" s="27"/>
    </row>
    <row r="7" spans="1:7" x14ac:dyDescent="0.25">
      <c r="A7" s="5"/>
      <c r="B7" s="11"/>
      <c r="C7" s="1"/>
      <c r="D7" s="1"/>
      <c r="E7" s="1"/>
      <c r="F7" s="1"/>
      <c r="G7" s="11"/>
    </row>
    <row r="8" spans="1:7" x14ac:dyDescent="0.25">
      <c r="A8" s="33" t="s">
        <v>13</v>
      </c>
      <c r="B8" s="6" t="s">
        <v>4</v>
      </c>
      <c r="C8" s="1">
        <v>42145</v>
      </c>
      <c r="D8" s="1">
        <v>45012</v>
      </c>
      <c r="E8" s="1">
        <v>54440</v>
      </c>
      <c r="F8" s="1">
        <v>43234</v>
      </c>
      <c r="G8" s="27"/>
    </row>
    <row r="9" spans="1:7" x14ac:dyDescent="0.25">
      <c r="A9" s="33"/>
      <c r="B9" s="6" t="s">
        <v>5</v>
      </c>
      <c r="C9" s="1">
        <v>15700</v>
      </c>
      <c r="D9" s="1">
        <v>15700</v>
      </c>
      <c r="E9" s="1">
        <v>15700</v>
      </c>
      <c r="F9" s="1">
        <v>18545</v>
      </c>
      <c r="G9" s="27"/>
    </row>
    <row r="10" spans="1:7" x14ac:dyDescent="0.25">
      <c r="A10" s="33"/>
      <c r="B10" s="6" t="s">
        <v>6</v>
      </c>
      <c r="C10" s="1">
        <v>8437</v>
      </c>
      <c r="D10" s="1">
        <v>6723</v>
      </c>
      <c r="E10" s="1">
        <v>8453</v>
      </c>
      <c r="F10" s="1">
        <v>12000</v>
      </c>
      <c r="G10" s="27"/>
    </row>
    <row r="11" spans="1:7" x14ac:dyDescent="0.25">
      <c r="A11" s="33"/>
      <c r="B11" s="6" t="s">
        <v>7</v>
      </c>
      <c r="C11" s="1">
        <v>14500</v>
      </c>
      <c r="D11" s="1">
        <v>24545</v>
      </c>
      <c r="E11" s="1">
        <v>13266</v>
      </c>
      <c r="F11" s="1">
        <v>9344</v>
      </c>
      <c r="G11" s="27"/>
    </row>
    <row r="12" spans="1:7" x14ac:dyDescent="0.25">
      <c r="A12" s="33"/>
      <c r="B12" s="6" t="s">
        <v>8</v>
      </c>
      <c r="C12" s="1">
        <v>1234</v>
      </c>
      <c r="D12" s="1">
        <v>5456</v>
      </c>
      <c r="E12" s="1">
        <v>4566</v>
      </c>
      <c r="F12" s="1">
        <v>4556</v>
      </c>
      <c r="G12" s="27"/>
    </row>
    <row r="14" spans="1:7" x14ac:dyDescent="0.25">
      <c r="B14" s="29" t="s">
        <v>115</v>
      </c>
    </row>
    <row r="15" spans="1:7" x14ac:dyDescent="0.25">
      <c r="B15" s="22" t="s">
        <v>2</v>
      </c>
      <c r="C15" s="24"/>
      <c r="D15" s="24"/>
      <c r="E15" s="24"/>
      <c r="F15" s="24"/>
      <c r="G15" s="30"/>
    </row>
    <row r="16" spans="1:7" x14ac:dyDescent="0.25">
      <c r="B16" s="22" t="s">
        <v>13</v>
      </c>
      <c r="C16" s="23"/>
      <c r="D16" s="23"/>
      <c r="E16" s="23"/>
      <c r="F16" s="23"/>
      <c r="G16" s="27"/>
    </row>
    <row r="17" spans="2:7" x14ac:dyDescent="0.25">
      <c r="B17" s="6" t="s">
        <v>114</v>
      </c>
      <c r="C17" s="26"/>
      <c r="D17" s="26"/>
      <c r="E17" s="26"/>
      <c r="F17" s="26"/>
      <c r="G17" s="28"/>
    </row>
  </sheetData>
  <mergeCells count="4">
    <mergeCell ref="A1:G1"/>
    <mergeCell ref="A3:B3"/>
    <mergeCell ref="A4:A6"/>
    <mergeCell ref="A8:A1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0DF74-490E-4023-A094-E55A62260113}">
  <sheetPr>
    <tabColor theme="8" tint="-0.499984740745262"/>
  </sheetPr>
  <dimension ref="A1:G44"/>
  <sheetViews>
    <sheetView showGridLines="0" zoomScale="130" zoomScaleNormal="130" workbookViewId="0">
      <selection activeCell="G3" sqref="G3"/>
    </sheetView>
  </sheetViews>
  <sheetFormatPr defaultRowHeight="15" x14ac:dyDescent="0.25"/>
  <cols>
    <col min="1" max="1" width="12.42578125" customWidth="1"/>
    <col min="2" max="2" width="16.28515625" bestFit="1" customWidth="1"/>
    <col min="3" max="3" width="6.85546875" style="5" bestFit="1" customWidth="1"/>
    <col min="4" max="4" width="19.5703125" style="4" customWidth="1"/>
    <col min="5" max="5" width="16.42578125" style="5" customWidth="1"/>
    <col min="6" max="6" width="3.7109375" customWidth="1"/>
    <col min="7" max="7" width="17.85546875" bestFit="1" customWidth="1"/>
  </cols>
  <sheetData>
    <row r="1" spans="1:7" ht="36" customHeight="1" x14ac:dyDescent="0.25">
      <c r="A1" s="31" t="s">
        <v>48</v>
      </c>
      <c r="B1" s="31"/>
      <c r="C1" s="31"/>
      <c r="D1" s="31"/>
      <c r="E1" s="31"/>
    </row>
    <row r="2" spans="1:7" ht="15" customHeight="1" x14ac:dyDescent="0.25">
      <c r="A2" s="10" t="s">
        <v>49</v>
      </c>
      <c r="B2" s="10" t="s">
        <v>50</v>
      </c>
      <c r="C2" s="16" t="s">
        <v>51</v>
      </c>
      <c r="D2" s="17" t="s">
        <v>52</v>
      </c>
      <c r="E2" s="16" t="s">
        <v>9</v>
      </c>
      <c r="G2" s="18" t="s">
        <v>91</v>
      </c>
    </row>
    <row r="3" spans="1:7" x14ac:dyDescent="0.25">
      <c r="A3" s="13">
        <v>44562</v>
      </c>
      <c r="B3" t="s">
        <v>53</v>
      </c>
      <c r="C3" s="5" t="s">
        <v>100</v>
      </c>
      <c r="D3" s="4" t="s">
        <v>101</v>
      </c>
      <c r="E3" s="2">
        <v>1499.96</v>
      </c>
      <c r="G3" s="8"/>
    </row>
    <row r="4" spans="1:7" x14ac:dyDescent="0.25">
      <c r="A4" s="13">
        <v>44563</v>
      </c>
      <c r="B4" t="s">
        <v>54</v>
      </c>
      <c r="C4" s="5" t="s">
        <v>100</v>
      </c>
      <c r="D4" s="4" t="s">
        <v>105</v>
      </c>
      <c r="E4" s="2">
        <v>1750.11</v>
      </c>
    </row>
    <row r="5" spans="1:7" x14ac:dyDescent="0.25">
      <c r="A5" s="13">
        <v>44564</v>
      </c>
      <c r="B5" t="s">
        <v>55</v>
      </c>
      <c r="C5" s="5" t="s">
        <v>100</v>
      </c>
      <c r="D5" s="4" t="s">
        <v>106</v>
      </c>
      <c r="E5" s="2">
        <v>2499.98</v>
      </c>
    </row>
    <row r="6" spans="1:7" x14ac:dyDescent="0.25">
      <c r="A6" s="13">
        <v>44565</v>
      </c>
      <c r="B6" t="s">
        <v>56</v>
      </c>
      <c r="C6" s="5" t="s">
        <v>57</v>
      </c>
      <c r="D6" s="4" t="s">
        <v>58</v>
      </c>
      <c r="E6" s="2">
        <v>2200.33</v>
      </c>
    </row>
    <row r="7" spans="1:7" x14ac:dyDescent="0.25">
      <c r="A7" s="13">
        <v>44566</v>
      </c>
      <c r="B7" t="s">
        <v>59</v>
      </c>
      <c r="C7" s="5" t="s">
        <v>60</v>
      </c>
      <c r="D7" s="4" t="s">
        <v>61</v>
      </c>
      <c r="E7" s="2">
        <v>2350.2199999999998</v>
      </c>
    </row>
    <row r="8" spans="1:7" x14ac:dyDescent="0.25">
      <c r="A8" s="13">
        <v>44566</v>
      </c>
      <c r="B8" t="s">
        <v>102</v>
      </c>
      <c r="C8" s="5" t="s">
        <v>63</v>
      </c>
      <c r="D8" s="4" t="s">
        <v>64</v>
      </c>
      <c r="E8" s="2">
        <v>7834.93</v>
      </c>
    </row>
    <row r="9" spans="1:7" x14ac:dyDescent="0.25">
      <c r="A9" s="13">
        <v>44567</v>
      </c>
      <c r="B9" t="s">
        <v>62</v>
      </c>
      <c r="C9" s="5" t="s">
        <v>63</v>
      </c>
      <c r="D9" s="4" t="s">
        <v>64</v>
      </c>
      <c r="E9" s="2">
        <v>2300.4499999999998</v>
      </c>
    </row>
    <row r="10" spans="1:7" x14ac:dyDescent="0.25">
      <c r="A10" s="13">
        <v>44568</v>
      </c>
      <c r="B10" t="s">
        <v>65</v>
      </c>
      <c r="C10" s="5" t="s">
        <v>63</v>
      </c>
      <c r="D10" s="4" t="s">
        <v>66</v>
      </c>
      <c r="E10" s="2">
        <v>1800.86</v>
      </c>
    </row>
    <row r="11" spans="1:7" x14ac:dyDescent="0.25">
      <c r="A11" s="13">
        <v>44569</v>
      </c>
      <c r="B11" t="s">
        <v>67</v>
      </c>
      <c r="C11" s="5" t="s">
        <v>60</v>
      </c>
      <c r="D11" s="4" t="s">
        <v>68</v>
      </c>
      <c r="E11" s="2">
        <v>900.44</v>
      </c>
    </row>
    <row r="12" spans="1:7" x14ac:dyDescent="0.25">
      <c r="A12" s="13">
        <v>44570</v>
      </c>
      <c r="B12" t="s">
        <v>69</v>
      </c>
      <c r="C12" s="5" t="s">
        <v>57</v>
      </c>
      <c r="D12" s="4" t="s">
        <v>70</v>
      </c>
      <c r="E12" s="2">
        <v>3799.96</v>
      </c>
    </row>
    <row r="13" spans="1:7" x14ac:dyDescent="0.25">
      <c r="A13" s="13">
        <v>44570</v>
      </c>
      <c r="B13" t="s">
        <v>103</v>
      </c>
      <c r="C13" s="5" t="s">
        <v>60</v>
      </c>
      <c r="D13" s="4" t="s">
        <v>68</v>
      </c>
      <c r="E13" s="2">
        <v>4823.95</v>
      </c>
    </row>
    <row r="14" spans="1:7" x14ac:dyDescent="0.25">
      <c r="A14" s="13">
        <v>44571</v>
      </c>
      <c r="B14" t="s">
        <v>71</v>
      </c>
      <c r="C14" s="5" t="s">
        <v>100</v>
      </c>
      <c r="D14" s="4" t="s">
        <v>107</v>
      </c>
      <c r="E14" s="2">
        <v>1499.94</v>
      </c>
    </row>
    <row r="15" spans="1:7" x14ac:dyDescent="0.25">
      <c r="A15" s="13">
        <v>44572</v>
      </c>
      <c r="B15" t="s">
        <v>72</v>
      </c>
      <c r="C15" s="5" t="s">
        <v>100</v>
      </c>
      <c r="D15" s="4" t="s">
        <v>107</v>
      </c>
      <c r="E15" s="2">
        <v>1750.17</v>
      </c>
    </row>
    <row r="16" spans="1:7" x14ac:dyDescent="0.25">
      <c r="A16" s="13">
        <v>44573</v>
      </c>
      <c r="B16" t="s">
        <v>73</v>
      </c>
      <c r="C16" s="5" t="s">
        <v>57</v>
      </c>
      <c r="D16" s="4" t="s">
        <v>70</v>
      </c>
      <c r="E16" s="2">
        <v>2350.2199999999998</v>
      </c>
    </row>
    <row r="17" spans="1:5" x14ac:dyDescent="0.25">
      <c r="A17" s="13">
        <v>44574</v>
      </c>
      <c r="B17" t="s">
        <v>74</v>
      </c>
      <c r="C17" s="5" t="s">
        <v>60</v>
      </c>
      <c r="D17" s="4" t="s">
        <v>68</v>
      </c>
      <c r="E17" s="2">
        <v>2199.96</v>
      </c>
    </row>
    <row r="18" spans="1:5" x14ac:dyDescent="0.25">
      <c r="A18" s="13">
        <v>44575</v>
      </c>
      <c r="B18" t="s">
        <v>75</v>
      </c>
      <c r="C18" s="5" t="s">
        <v>63</v>
      </c>
      <c r="D18" s="4" t="s">
        <v>66</v>
      </c>
      <c r="E18" s="2">
        <v>2350.4499999999998</v>
      </c>
    </row>
    <row r="19" spans="1:5" x14ac:dyDescent="0.25">
      <c r="A19" s="13">
        <v>44576</v>
      </c>
      <c r="B19" t="s">
        <v>76</v>
      </c>
      <c r="C19" s="5" t="s">
        <v>63</v>
      </c>
      <c r="D19" s="4" t="s">
        <v>64</v>
      </c>
      <c r="E19" s="2">
        <v>2299.92</v>
      </c>
    </row>
    <row r="20" spans="1:5" x14ac:dyDescent="0.25">
      <c r="A20" s="13">
        <v>44576</v>
      </c>
      <c r="B20" t="s">
        <v>104</v>
      </c>
      <c r="C20" s="5" t="s">
        <v>100</v>
      </c>
      <c r="D20" s="4" t="s">
        <v>107</v>
      </c>
      <c r="E20" s="2">
        <v>3457.33</v>
      </c>
    </row>
    <row r="21" spans="1:5" x14ac:dyDescent="0.25">
      <c r="A21" s="13">
        <v>44576</v>
      </c>
      <c r="B21" t="s">
        <v>111</v>
      </c>
      <c r="C21" s="5" t="s">
        <v>100</v>
      </c>
      <c r="D21" s="4" t="s">
        <v>106</v>
      </c>
      <c r="E21" s="2">
        <v>6345.98</v>
      </c>
    </row>
    <row r="22" spans="1:5" x14ac:dyDescent="0.25">
      <c r="A22" s="13">
        <v>44577</v>
      </c>
      <c r="B22" t="s">
        <v>77</v>
      </c>
      <c r="C22" s="5" t="s">
        <v>60</v>
      </c>
      <c r="D22" s="4" t="s">
        <v>61</v>
      </c>
      <c r="E22" s="2">
        <v>1800.76</v>
      </c>
    </row>
    <row r="23" spans="1:5" x14ac:dyDescent="0.25">
      <c r="A23" s="13">
        <v>44578</v>
      </c>
      <c r="B23" t="s">
        <v>78</v>
      </c>
      <c r="C23" s="5" t="s">
        <v>57</v>
      </c>
      <c r="D23" s="4" t="s">
        <v>58</v>
      </c>
      <c r="E23" s="2">
        <v>877.34</v>
      </c>
    </row>
    <row r="24" spans="1:5" x14ac:dyDescent="0.25">
      <c r="A24" s="13">
        <v>44579</v>
      </c>
      <c r="B24" t="s">
        <v>79</v>
      </c>
      <c r="C24" s="5" t="s">
        <v>100</v>
      </c>
      <c r="D24" s="4" t="s">
        <v>106</v>
      </c>
      <c r="E24" s="2">
        <v>2800.45</v>
      </c>
    </row>
    <row r="25" spans="1:5" x14ac:dyDescent="0.25">
      <c r="A25" s="13">
        <v>44580</v>
      </c>
      <c r="B25" t="s">
        <v>80</v>
      </c>
      <c r="C25" s="5" t="s">
        <v>100</v>
      </c>
      <c r="D25" s="4" t="s">
        <v>105</v>
      </c>
      <c r="E25" s="2">
        <v>1598.12</v>
      </c>
    </row>
    <row r="26" spans="1:5" x14ac:dyDescent="0.25">
      <c r="A26" s="13">
        <v>44581</v>
      </c>
      <c r="B26" t="s">
        <v>81</v>
      </c>
      <c r="C26" s="5" t="s">
        <v>100</v>
      </c>
      <c r="D26" s="4" t="s">
        <v>101</v>
      </c>
      <c r="E26" s="2">
        <v>1750.34</v>
      </c>
    </row>
    <row r="27" spans="1:5" x14ac:dyDescent="0.25">
      <c r="A27" s="13">
        <v>44582</v>
      </c>
      <c r="B27" t="s">
        <v>82</v>
      </c>
      <c r="C27" s="5" t="s">
        <v>57</v>
      </c>
      <c r="D27" s="4" t="s">
        <v>70</v>
      </c>
      <c r="E27" s="2">
        <v>2499.96</v>
      </c>
    </row>
    <row r="28" spans="1:5" x14ac:dyDescent="0.25">
      <c r="A28" s="13">
        <v>44583</v>
      </c>
      <c r="B28" t="s">
        <v>83</v>
      </c>
      <c r="C28" s="5" t="s">
        <v>60</v>
      </c>
      <c r="D28" s="4" t="s">
        <v>68</v>
      </c>
      <c r="E28" s="2">
        <v>2199.96</v>
      </c>
    </row>
    <row r="29" spans="1:5" x14ac:dyDescent="0.25">
      <c r="A29" s="13">
        <v>44584</v>
      </c>
      <c r="B29" t="s">
        <v>84</v>
      </c>
      <c r="C29" s="5" t="s">
        <v>63</v>
      </c>
      <c r="D29" s="4" t="s">
        <v>66</v>
      </c>
      <c r="E29" s="2">
        <v>2349.9699999999998</v>
      </c>
    </row>
    <row r="30" spans="1:5" x14ac:dyDescent="0.25">
      <c r="A30" s="13">
        <v>44585</v>
      </c>
      <c r="B30" t="s">
        <v>108</v>
      </c>
      <c r="C30" s="5" t="s">
        <v>60</v>
      </c>
      <c r="D30" s="4" t="s">
        <v>68</v>
      </c>
      <c r="E30" s="2">
        <v>3745</v>
      </c>
    </row>
    <row r="31" spans="1:5" x14ac:dyDescent="0.25">
      <c r="A31" s="13">
        <v>44585</v>
      </c>
      <c r="B31" t="s">
        <v>85</v>
      </c>
      <c r="C31" s="5" t="s">
        <v>63</v>
      </c>
      <c r="D31" s="4" t="s">
        <v>64</v>
      </c>
      <c r="E31" s="2">
        <v>2300.9899999999998</v>
      </c>
    </row>
    <row r="32" spans="1:5" x14ac:dyDescent="0.25">
      <c r="A32" s="13">
        <v>44586</v>
      </c>
      <c r="B32" t="s">
        <v>86</v>
      </c>
      <c r="C32" s="5" t="s">
        <v>60</v>
      </c>
      <c r="D32" s="4" t="s">
        <v>61</v>
      </c>
      <c r="E32" s="2">
        <v>1799.98</v>
      </c>
    </row>
    <row r="33" spans="1:5" x14ac:dyDescent="0.25">
      <c r="A33" s="13">
        <v>44587</v>
      </c>
      <c r="B33" t="s">
        <v>87</v>
      </c>
      <c r="C33" s="5" t="s">
        <v>63</v>
      </c>
      <c r="D33" s="4" t="s">
        <v>66</v>
      </c>
      <c r="E33" s="2">
        <v>1125.45</v>
      </c>
    </row>
    <row r="34" spans="1:5" x14ac:dyDescent="0.25">
      <c r="A34" s="13">
        <v>44588</v>
      </c>
      <c r="B34" t="s">
        <v>110</v>
      </c>
      <c r="C34" s="5" t="s">
        <v>60</v>
      </c>
      <c r="D34" s="4" t="s">
        <v>68</v>
      </c>
      <c r="E34" s="2">
        <v>2945.33</v>
      </c>
    </row>
    <row r="35" spans="1:5" x14ac:dyDescent="0.25">
      <c r="A35" s="13">
        <v>44588</v>
      </c>
      <c r="B35" t="s">
        <v>109</v>
      </c>
      <c r="C35" s="5" t="s">
        <v>57</v>
      </c>
      <c r="D35" s="4" t="s">
        <v>70</v>
      </c>
      <c r="E35" s="2">
        <v>3456.85</v>
      </c>
    </row>
    <row r="36" spans="1:5" x14ac:dyDescent="0.25">
      <c r="A36" s="13">
        <v>44589</v>
      </c>
      <c r="B36" t="s">
        <v>88</v>
      </c>
      <c r="C36" s="5" t="s">
        <v>57</v>
      </c>
      <c r="D36" s="4" t="s">
        <v>70</v>
      </c>
      <c r="E36" s="2">
        <v>1545.54</v>
      </c>
    </row>
    <row r="37" spans="1:5" x14ac:dyDescent="0.25">
      <c r="A37" s="13">
        <v>44590</v>
      </c>
      <c r="B37" t="s">
        <v>89</v>
      </c>
      <c r="C37" s="5" t="s">
        <v>100</v>
      </c>
      <c r="D37" s="4" t="s">
        <v>107</v>
      </c>
      <c r="E37" s="2">
        <v>1750.93</v>
      </c>
    </row>
    <row r="38" spans="1:5" x14ac:dyDescent="0.25">
      <c r="A38" s="13">
        <v>44591</v>
      </c>
      <c r="B38" t="s">
        <v>90</v>
      </c>
      <c r="C38" s="5" t="s">
        <v>63</v>
      </c>
      <c r="D38" s="4" t="s">
        <v>64</v>
      </c>
      <c r="E38" s="2">
        <v>2500.34</v>
      </c>
    </row>
    <row r="39" spans="1:5" x14ac:dyDescent="0.25">
      <c r="A39" s="13">
        <v>44592</v>
      </c>
      <c r="B39" t="s">
        <v>112</v>
      </c>
      <c r="C39" s="14" t="s">
        <v>63</v>
      </c>
      <c r="D39" s="4" t="s">
        <v>66</v>
      </c>
      <c r="E39" s="15">
        <v>2934.45</v>
      </c>
    </row>
    <row r="40" spans="1:5" x14ac:dyDescent="0.25">
      <c r="A40" s="13">
        <v>44592</v>
      </c>
      <c r="B40" t="s">
        <v>113</v>
      </c>
      <c r="C40" s="14" t="s">
        <v>63</v>
      </c>
      <c r="D40" s="4" t="s">
        <v>66</v>
      </c>
      <c r="E40" s="15">
        <v>5982.45</v>
      </c>
    </row>
    <row r="41" spans="1:5" x14ac:dyDescent="0.25">
      <c r="C41" s="14"/>
      <c r="E41" s="15"/>
    </row>
    <row r="42" spans="1:5" x14ac:dyDescent="0.25">
      <c r="C42" s="14"/>
      <c r="E42" s="15"/>
    </row>
    <row r="43" spans="1:5" x14ac:dyDescent="0.25">
      <c r="C43" s="14"/>
      <c r="E43" s="15"/>
    </row>
    <row r="44" spans="1:5" x14ac:dyDescent="0.25">
      <c r="C44" s="14"/>
      <c r="E44" s="15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E5C9D-13BB-4F30-B7B4-D69AF35B4DD8}">
  <sheetPr>
    <tabColor theme="8" tint="0.79998168889431442"/>
  </sheetPr>
  <dimension ref="A1:G40"/>
  <sheetViews>
    <sheetView showGridLines="0" zoomScale="130" zoomScaleNormal="130" workbookViewId="0">
      <selection activeCell="G3" sqref="G3"/>
    </sheetView>
  </sheetViews>
  <sheetFormatPr defaultRowHeight="15" x14ac:dyDescent="0.25"/>
  <cols>
    <col min="1" max="1" width="12.42578125" customWidth="1"/>
    <col min="2" max="2" width="16.28515625" bestFit="1" customWidth="1"/>
    <col min="3" max="3" width="6.85546875" style="5" bestFit="1" customWidth="1"/>
    <col min="4" max="4" width="19.5703125" style="4" customWidth="1"/>
    <col min="5" max="5" width="17.28515625" style="5" customWidth="1"/>
    <col min="6" max="6" width="3.7109375" customWidth="1"/>
    <col min="7" max="7" width="17.85546875" bestFit="1" customWidth="1"/>
  </cols>
  <sheetData>
    <row r="1" spans="1:7" ht="36" customHeight="1" x14ac:dyDescent="0.25">
      <c r="A1" s="31" t="s">
        <v>48</v>
      </c>
      <c r="B1" s="31"/>
      <c r="C1" s="31"/>
      <c r="D1" s="31"/>
      <c r="E1" s="31"/>
    </row>
    <row r="2" spans="1:7" ht="15" customHeight="1" x14ac:dyDescent="0.25">
      <c r="A2" s="10" t="s">
        <v>49</v>
      </c>
      <c r="B2" s="10" t="s">
        <v>50</v>
      </c>
      <c r="C2" s="16" t="s">
        <v>51</v>
      </c>
      <c r="D2" s="17" t="s">
        <v>52</v>
      </c>
      <c r="E2" s="16" t="s">
        <v>9</v>
      </c>
      <c r="G2" s="18" t="s">
        <v>96</v>
      </c>
    </row>
    <row r="3" spans="1:7" x14ac:dyDescent="0.25">
      <c r="A3" s="13">
        <v>44562</v>
      </c>
      <c r="B3" t="s">
        <v>53</v>
      </c>
      <c r="C3" s="5" t="s">
        <v>100</v>
      </c>
      <c r="D3" s="4" t="s">
        <v>101</v>
      </c>
      <c r="E3" s="2">
        <v>1499.96</v>
      </c>
      <c r="G3" s="8"/>
    </row>
    <row r="4" spans="1:7" x14ac:dyDescent="0.25">
      <c r="A4" s="13">
        <v>44563</v>
      </c>
      <c r="B4" t="s">
        <v>54</v>
      </c>
      <c r="C4" s="5" t="s">
        <v>100</v>
      </c>
      <c r="D4" s="4" t="s">
        <v>105</v>
      </c>
      <c r="E4" s="2">
        <v>1750.11</v>
      </c>
    </row>
    <row r="5" spans="1:7" x14ac:dyDescent="0.25">
      <c r="A5" s="13">
        <v>44564</v>
      </c>
      <c r="B5" t="s">
        <v>55</v>
      </c>
      <c r="C5" s="5" t="s">
        <v>100</v>
      </c>
      <c r="D5" s="4" t="s">
        <v>106</v>
      </c>
      <c r="E5" s="2">
        <v>2499.98</v>
      </c>
    </row>
    <row r="6" spans="1:7" x14ac:dyDescent="0.25">
      <c r="A6" s="13">
        <v>44565</v>
      </c>
      <c r="B6" t="s">
        <v>56</v>
      </c>
      <c r="C6" s="5" t="s">
        <v>57</v>
      </c>
      <c r="D6" s="4" t="s">
        <v>58</v>
      </c>
      <c r="E6" s="2">
        <v>2200.33</v>
      </c>
    </row>
    <row r="7" spans="1:7" x14ac:dyDescent="0.25">
      <c r="A7" s="13">
        <v>44566</v>
      </c>
      <c r="B7" t="s">
        <v>59</v>
      </c>
      <c r="C7" s="5" t="s">
        <v>60</v>
      </c>
      <c r="D7" s="4" t="s">
        <v>61</v>
      </c>
      <c r="E7" s="2">
        <v>2350.2199999999998</v>
      </c>
    </row>
    <row r="8" spans="1:7" x14ac:dyDescent="0.25">
      <c r="A8" s="13">
        <v>44566</v>
      </c>
      <c r="B8" t="s">
        <v>102</v>
      </c>
      <c r="C8" s="5" t="s">
        <v>63</v>
      </c>
      <c r="D8" s="4" t="s">
        <v>64</v>
      </c>
      <c r="E8" s="2">
        <v>7834.93</v>
      </c>
    </row>
    <row r="9" spans="1:7" x14ac:dyDescent="0.25">
      <c r="A9" s="13">
        <v>44567</v>
      </c>
      <c r="B9" t="s">
        <v>62</v>
      </c>
      <c r="C9" s="5" t="s">
        <v>63</v>
      </c>
      <c r="D9" s="4" t="s">
        <v>64</v>
      </c>
      <c r="E9" s="2">
        <v>2300.4499999999998</v>
      </c>
    </row>
    <row r="10" spans="1:7" x14ac:dyDescent="0.25">
      <c r="A10" s="13">
        <v>44568</v>
      </c>
      <c r="B10" t="s">
        <v>65</v>
      </c>
      <c r="C10" s="5" t="s">
        <v>63</v>
      </c>
      <c r="D10" s="4" t="s">
        <v>66</v>
      </c>
      <c r="E10" s="2">
        <v>1800.86</v>
      </c>
    </row>
    <row r="11" spans="1:7" x14ac:dyDescent="0.25">
      <c r="A11" s="13">
        <v>44569</v>
      </c>
      <c r="B11" t="s">
        <v>67</v>
      </c>
      <c r="C11" s="5" t="s">
        <v>60</v>
      </c>
      <c r="D11" s="4" t="s">
        <v>68</v>
      </c>
      <c r="E11" s="2">
        <v>900.44</v>
      </c>
    </row>
    <row r="12" spans="1:7" x14ac:dyDescent="0.25">
      <c r="A12" s="13">
        <v>44570</v>
      </c>
      <c r="B12" t="s">
        <v>69</v>
      </c>
      <c r="C12" s="5" t="s">
        <v>57</v>
      </c>
      <c r="D12" s="4" t="s">
        <v>70</v>
      </c>
      <c r="E12" s="2">
        <v>3799.96</v>
      </c>
    </row>
    <row r="13" spans="1:7" x14ac:dyDescent="0.25">
      <c r="A13" s="13">
        <v>44570</v>
      </c>
      <c r="B13" t="s">
        <v>103</v>
      </c>
      <c r="C13" s="5" t="s">
        <v>60</v>
      </c>
      <c r="D13" s="4" t="s">
        <v>68</v>
      </c>
      <c r="E13" s="2">
        <v>4823.95</v>
      </c>
    </row>
    <row r="14" spans="1:7" x14ac:dyDescent="0.25">
      <c r="A14" s="13">
        <v>44571</v>
      </c>
      <c r="B14" t="s">
        <v>71</v>
      </c>
      <c r="C14" s="5" t="s">
        <v>100</v>
      </c>
      <c r="D14" s="4" t="s">
        <v>107</v>
      </c>
      <c r="E14" s="2">
        <v>1499.94</v>
      </c>
    </row>
    <row r="15" spans="1:7" x14ac:dyDescent="0.25">
      <c r="A15" s="13">
        <v>44572</v>
      </c>
      <c r="B15" t="s">
        <v>72</v>
      </c>
      <c r="C15" s="5" t="s">
        <v>100</v>
      </c>
      <c r="D15" s="4" t="s">
        <v>107</v>
      </c>
      <c r="E15" s="2">
        <v>1750.17</v>
      </c>
    </row>
    <row r="16" spans="1:7" x14ac:dyDescent="0.25">
      <c r="A16" s="13">
        <v>44573</v>
      </c>
      <c r="B16" t="s">
        <v>73</v>
      </c>
      <c r="C16" s="5" t="s">
        <v>57</v>
      </c>
      <c r="D16" s="4" t="s">
        <v>70</v>
      </c>
      <c r="E16" s="2">
        <v>2350.2199999999998</v>
      </c>
    </row>
    <row r="17" spans="1:5" x14ac:dyDescent="0.25">
      <c r="A17" s="13">
        <v>44574</v>
      </c>
      <c r="B17" t="s">
        <v>74</v>
      </c>
      <c r="C17" s="5" t="s">
        <v>60</v>
      </c>
      <c r="D17" s="4" t="s">
        <v>68</v>
      </c>
      <c r="E17" s="2">
        <v>2199.96</v>
      </c>
    </row>
    <row r="18" spans="1:5" x14ac:dyDescent="0.25">
      <c r="A18" s="13">
        <v>44575</v>
      </c>
      <c r="B18" t="s">
        <v>75</v>
      </c>
      <c r="C18" s="5" t="s">
        <v>63</v>
      </c>
      <c r="D18" s="4" t="s">
        <v>66</v>
      </c>
      <c r="E18" s="2">
        <v>2350.4499999999998</v>
      </c>
    </row>
    <row r="19" spans="1:5" x14ac:dyDescent="0.25">
      <c r="A19" s="13">
        <v>44576</v>
      </c>
      <c r="B19" t="s">
        <v>76</v>
      </c>
      <c r="C19" s="5" t="s">
        <v>63</v>
      </c>
      <c r="D19" s="4" t="s">
        <v>64</v>
      </c>
      <c r="E19" s="2">
        <v>2299.92</v>
      </c>
    </row>
    <row r="20" spans="1:5" x14ac:dyDescent="0.25">
      <c r="A20" s="13">
        <v>44576</v>
      </c>
      <c r="B20" t="s">
        <v>104</v>
      </c>
      <c r="C20" s="5" t="s">
        <v>100</v>
      </c>
      <c r="D20" s="4" t="s">
        <v>107</v>
      </c>
      <c r="E20" s="2">
        <v>3457.33</v>
      </c>
    </row>
    <row r="21" spans="1:5" x14ac:dyDescent="0.25">
      <c r="A21" s="13">
        <v>44576</v>
      </c>
      <c r="B21" t="s">
        <v>111</v>
      </c>
      <c r="C21" s="5" t="s">
        <v>100</v>
      </c>
      <c r="D21" s="4" t="s">
        <v>106</v>
      </c>
      <c r="E21" s="2">
        <v>6345.98</v>
      </c>
    </row>
    <row r="22" spans="1:5" x14ac:dyDescent="0.25">
      <c r="A22" s="13">
        <v>44577</v>
      </c>
      <c r="B22" t="s">
        <v>77</v>
      </c>
      <c r="C22" s="5" t="s">
        <v>60</v>
      </c>
      <c r="D22" s="4" t="s">
        <v>61</v>
      </c>
      <c r="E22" s="2">
        <v>1800.76</v>
      </c>
    </row>
    <row r="23" spans="1:5" x14ac:dyDescent="0.25">
      <c r="A23" s="13">
        <v>44578</v>
      </c>
      <c r="B23" t="s">
        <v>78</v>
      </c>
      <c r="C23" s="5" t="s">
        <v>57</v>
      </c>
      <c r="D23" s="4" t="s">
        <v>58</v>
      </c>
      <c r="E23" s="2">
        <v>877.34</v>
      </c>
    </row>
    <row r="24" spans="1:5" x14ac:dyDescent="0.25">
      <c r="A24" s="13">
        <v>44579</v>
      </c>
      <c r="B24" t="s">
        <v>79</v>
      </c>
      <c r="C24" s="5" t="s">
        <v>100</v>
      </c>
      <c r="D24" s="4" t="s">
        <v>106</v>
      </c>
      <c r="E24" s="2">
        <v>2800.45</v>
      </c>
    </row>
    <row r="25" spans="1:5" x14ac:dyDescent="0.25">
      <c r="A25" s="13">
        <v>44580</v>
      </c>
      <c r="B25" t="s">
        <v>80</v>
      </c>
      <c r="C25" s="5" t="s">
        <v>100</v>
      </c>
      <c r="D25" s="4" t="s">
        <v>105</v>
      </c>
      <c r="E25" s="2">
        <v>1598.12</v>
      </c>
    </row>
    <row r="26" spans="1:5" x14ac:dyDescent="0.25">
      <c r="A26" s="13">
        <v>44581</v>
      </c>
      <c r="B26" t="s">
        <v>81</v>
      </c>
      <c r="C26" s="5" t="s">
        <v>100</v>
      </c>
      <c r="D26" s="4" t="s">
        <v>101</v>
      </c>
      <c r="E26" s="2">
        <v>1750.34</v>
      </c>
    </row>
    <row r="27" spans="1:5" x14ac:dyDescent="0.25">
      <c r="A27" s="13">
        <v>44582</v>
      </c>
      <c r="B27" t="s">
        <v>82</v>
      </c>
      <c r="C27" s="5" t="s">
        <v>57</v>
      </c>
      <c r="D27" s="4" t="s">
        <v>70</v>
      </c>
      <c r="E27" s="2">
        <v>2499.96</v>
      </c>
    </row>
    <row r="28" spans="1:5" x14ac:dyDescent="0.25">
      <c r="A28" s="13">
        <v>44583</v>
      </c>
      <c r="B28" t="s">
        <v>83</v>
      </c>
      <c r="C28" s="5" t="s">
        <v>60</v>
      </c>
      <c r="D28" s="4" t="s">
        <v>68</v>
      </c>
      <c r="E28" s="2">
        <v>2199.96</v>
      </c>
    </row>
    <row r="29" spans="1:5" x14ac:dyDescent="0.25">
      <c r="A29" s="13">
        <v>44584</v>
      </c>
      <c r="B29" t="s">
        <v>84</v>
      </c>
      <c r="C29" s="5" t="s">
        <v>63</v>
      </c>
      <c r="D29" s="4" t="s">
        <v>66</v>
      </c>
      <c r="E29" s="2">
        <v>2349.9699999999998</v>
      </c>
    </row>
    <row r="30" spans="1:5" x14ac:dyDescent="0.25">
      <c r="A30" s="13">
        <v>44585</v>
      </c>
      <c r="B30" t="s">
        <v>108</v>
      </c>
      <c r="C30" s="5" t="s">
        <v>60</v>
      </c>
      <c r="D30" s="4" t="s">
        <v>68</v>
      </c>
      <c r="E30" s="2">
        <v>3745</v>
      </c>
    </row>
    <row r="31" spans="1:5" x14ac:dyDescent="0.25">
      <c r="A31" s="13">
        <v>44585</v>
      </c>
      <c r="B31" t="s">
        <v>85</v>
      </c>
      <c r="C31" s="5" t="s">
        <v>63</v>
      </c>
      <c r="D31" s="4" t="s">
        <v>64</v>
      </c>
      <c r="E31" s="2">
        <v>2300.9899999999998</v>
      </c>
    </row>
    <row r="32" spans="1:5" x14ac:dyDescent="0.25">
      <c r="A32" s="13">
        <v>44586</v>
      </c>
      <c r="B32" t="s">
        <v>86</v>
      </c>
      <c r="C32" s="5" t="s">
        <v>60</v>
      </c>
      <c r="D32" s="4" t="s">
        <v>61</v>
      </c>
      <c r="E32" s="2">
        <v>1799.98</v>
      </c>
    </row>
    <row r="33" spans="1:5" x14ac:dyDescent="0.25">
      <c r="A33" s="13">
        <v>44587</v>
      </c>
      <c r="B33" t="s">
        <v>87</v>
      </c>
      <c r="C33" s="5" t="s">
        <v>63</v>
      </c>
      <c r="D33" s="4" t="s">
        <v>66</v>
      </c>
      <c r="E33" s="2">
        <v>1125.45</v>
      </c>
    </row>
    <row r="34" spans="1:5" x14ac:dyDescent="0.25">
      <c r="A34" s="13">
        <v>44588</v>
      </c>
      <c r="B34" t="s">
        <v>110</v>
      </c>
      <c r="C34" s="5" t="s">
        <v>60</v>
      </c>
      <c r="D34" s="4" t="s">
        <v>68</v>
      </c>
      <c r="E34" s="2">
        <v>2945.33</v>
      </c>
    </row>
    <row r="35" spans="1:5" x14ac:dyDescent="0.25">
      <c r="A35" s="13">
        <v>44588</v>
      </c>
      <c r="B35" t="s">
        <v>109</v>
      </c>
      <c r="C35" s="5" t="s">
        <v>57</v>
      </c>
      <c r="D35" s="4" t="s">
        <v>70</v>
      </c>
      <c r="E35" s="2">
        <v>3456.85</v>
      </c>
    </row>
    <row r="36" spans="1:5" x14ac:dyDescent="0.25">
      <c r="A36" s="13">
        <v>44589</v>
      </c>
      <c r="B36" t="s">
        <v>88</v>
      </c>
      <c r="C36" s="5" t="s">
        <v>57</v>
      </c>
      <c r="D36" s="4" t="s">
        <v>70</v>
      </c>
      <c r="E36" s="2">
        <v>1545.54</v>
      </c>
    </row>
    <row r="37" spans="1:5" x14ac:dyDescent="0.25">
      <c r="A37" s="13">
        <v>44590</v>
      </c>
      <c r="B37" t="s">
        <v>89</v>
      </c>
      <c r="C37" s="5" t="s">
        <v>100</v>
      </c>
      <c r="D37" s="4" t="s">
        <v>107</v>
      </c>
      <c r="E37" s="2">
        <v>1750.93</v>
      </c>
    </row>
    <row r="38" spans="1:5" x14ac:dyDescent="0.25">
      <c r="A38" s="13">
        <v>44591</v>
      </c>
      <c r="B38" t="s">
        <v>90</v>
      </c>
      <c r="C38" s="5" t="s">
        <v>63</v>
      </c>
      <c r="D38" s="4" t="s">
        <v>64</v>
      </c>
      <c r="E38" s="2">
        <v>2500.34</v>
      </c>
    </row>
    <row r="39" spans="1:5" x14ac:dyDescent="0.25">
      <c r="A39" s="13">
        <v>44592</v>
      </c>
      <c r="B39" t="s">
        <v>112</v>
      </c>
      <c r="C39" s="14" t="s">
        <v>63</v>
      </c>
      <c r="D39" s="4" t="s">
        <v>66</v>
      </c>
      <c r="E39" s="15">
        <v>2934.45</v>
      </c>
    </row>
    <row r="40" spans="1:5" x14ac:dyDescent="0.25">
      <c r="A40" s="13">
        <v>44592</v>
      </c>
      <c r="B40" t="s">
        <v>113</v>
      </c>
      <c r="C40" s="14" t="s">
        <v>63</v>
      </c>
      <c r="D40" s="4" t="s">
        <v>66</v>
      </c>
      <c r="E40" s="15">
        <v>5982.45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315C1-792B-40F8-BACE-E6F8BDAED574}">
  <sheetPr>
    <tabColor theme="8" tint="0.79998168889431442"/>
  </sheetPr>
  <dimension ref="A1:G40"/>
  <sheetViews>
    <sheetView showGridLines="0" zoomScale="130" zoomScaleNormal="130" workbookViewId="0">
      <selection activeCell="G3" sqref="G3"/>
    </sheetView>
  </sheetViews>
  <sheetFormatPr defaultRowHeight="15" x14ac:dyDescent="0.25"/>
  <cols>
    <col min="1" max="1" width="12.42578125" customWidth="1"/>
    <col min="2" max="2" width="16.28515625" bestFit="1" customWidth="1"/>
    <col min="3" max="3" width="6.85546875" style="5" bestFit="1" customWidth="1"/>
    <col min="4" max="4" width="19.5703125" style="4" customWidth="1"/>
    <col min="5" max="5" width="17" style="5" customWidth="1"/>
    <col min="6" max="6" width="3.7109375" customWidth="1"/>
    <col min="7" max="7" width="17.85546875" bestFit="1" customWidth="1"/>
  </cols>
  <sheetData>
    <row r="1" spans="1:7" ht="36" customHeight="1" x14ac:dyDescent="0.25">
      <c r="A1" s="31" t="s">
        <v>48</v>
      </c>
      <c r="B1" s="31"/>
      <c r="C1" s="31"/>
      <c r="D1" s="31"/>
      <c r="E1" s="31"/>
    </row>
    <row r="2" spans="1:7" ht="15" customHeight="1" x14ac:dyDescent="0.25">
      <c r="A2" s="10" t="s">
        <v>49</v>
      </c>
      <c r="B2" s="10" t="s">
        <v>50</v>
      </c>
      <c r="C2" s="16" t="s">
        <v>51</v>
      </c>
      <c r="D2" s="17" t="s">
        <v>52</v>
      </c>
      <c r="E2" s="16" t="s">
        <v>9</v>
      </c>
      <c r="G2" s="18" t="s">
        <v>97</v>
      </c>
    </row>
    <row r="3" spans="1:7" x14ac:dyDescent="0.25">
      <c r="A3" s="13">
        <v>44562</v>
      </c>
      <c r="B3" t="s">
        <v>53</v>
      </c>
      <c r="C3" s="5" t="s">
        <v>100</v>
      </c>
      <c r="D3" s="4" t="s">
        <v>101</v>
      </c>
      <c r="E3" s="2">
        <v>1499.96</v>
      </c>
      <c r="G3" s="8"/>
    </row>
    <row r="4" spans="1:7" x14ac:dyDescent="0.25">
      <c r="A4" s="13">
        <v>44563</v>
      </c>
      <c r="B4" t="s">
        <v>54</v>
      </c>
      <c r="C4" s="5" t="s">
        <v>100</v>
      </c>
      <c r="D4" s="4" t="s">
        <v>105</v>
      </c>
      <c r="E4" s="2">
        <v>1750.11</v>
      </c>
    </row>
    <row r="5" spans="1:7" x14ac:dyDescent="0.25">
      <c r="A5" s="13">
        <v>44564</v>
      </c>
      <c r="B5" t="s">
        <v>55</v>
      </c>
      <c r="C5" s="5" t="s">
        <v>100</v>
      </c>
      <c r="D5" s="4" t="s">
        <v>106</v>
      </c>
      <c r="E5" s="2">
        <v>2499.98</v>
      </c>
    </row>
    <row r="6" spans="1:7" x14ac:dyDescent="0.25">
      <c r="A6" s="13">
        <v>44565</v>
      </c>
      <c r="B6" t="s">
        <v>56</v>
      </c>
      <c r="C6" s="5" t="s">
        <v>57</v>
      </c>
      <c r="D6" s="4" t="s">
        <v>58</v>
      </c>
      <c r="E6" s="2">
        <v>2200.33</v>
      </c>
    </row>
    <row r="7" spans="1:7" x14ac:dyDescent="0.25">
      <c r="A7" s="13">
        <v>44566</v>
      </c>
      <c r="B7" t="s">
        <v>59</v>
      </c>
      <c r="C7" s="5" t="s">
        <v>60</v>
      </c>
      <c r="D7" s="4" t="s">
        <v>61</v>
      </c>
      <c r="E7" s="2">
        <v>2350.2199999999998</v>
      </c>
    </row>
    <row r="8" spans="1:7" x14ac:dyDescent="0.25">
      <c r="A8" s="13">
        <v>44566</v>
      </c>
      <c r="B8" t="s">
        <v>102</v>
      </c>
      <c r="C8" s="5" t="s">
        <v>63</v>
      </c>
      <c r="D8" s="4" t="s">
        <v>64</v>
      </c>
      <c r="E8" s="2">
        <v>7834.93</v>
      </c>
    </row>
    <row r="9" spans="1:7" x14ac:dyDescent="0.25">
      <c r="A9" s="13">
        <v>44567</v>
      </c>
      <c r="B9" t="s">
        <v>62</v>
      </c>
      <c r="C9" s="5" t="s">
        <v>63</v>
      </c>
      <c r="D9" s="4" t="s">
        <v>64</v>
      </c>
      <c r="E9" s="2">
        <v>2300.4499999999998</v>
      </c>
    </row>
    <row r="10" spans="1:7" x14ac:dyDescent="0.25">
      <c r="A10" s="13">
        <v>44568</v>
      </c>
      <c r="B10" t="s">
        <v>65</v>
      </c>
      <c r="C10" s="5" t="s">
        <v>63</v>
      </c>
      <c r="D10" s="4" t="s">
        <v>66</v>
      </c>
      <c r="E10" s="2">
        <v>1800.86</v>
      </c>
    </row>
    <row r="11" spans="1:7" x14ac:dyDescent="0.25">
      <c r="A11" s="13">
        <v>44569</v>
      </c>
      <c r="B11" t="s">
        <v>67</v>
      </c>
      <c r="C11" s="5" t="s">
        <v>60</v>
      </c>
      <c r="D11" s="4" t="s">
        <v>68</v>
      </c>
      <c r="E11" s="2">
        <v>900.44</v>
      </c>
    </row>
    <row r="12" spans="1:7" x14ac:dyDescent="0.25">
      <c r="A12" s="13">
        <v>44570</v>
      </c>
      <c r="B12" t="s">
        <v>69</v>
      </c>
      <c r="C12" s="5" t="s">
        <v>57</v>
      </c>
      <c r="D12" s="4" t="s">
        <v>70</v>
      </c>
      <c r="E12" s="2">
        <v>3799.96</v>
      </c>
    </row>
    <row r="13" spans="1:7" x14ac:dyDescent="0.25">
      <c r="A13" s="13">
        <v>44570</v>
      </c>
      <c r="B13" t="s">
        <v>103</v>
      </c>
      <c r="C13" s="5" t="s">
        <v>60</v>
      </c>
      <c r="D13" s="4" t="s">
        <v>68</v>
      </c>
      <c r="E13" s="2">
        <v>4823.95</v>
      </c>
    </row>
    <row r="14" spans="1:7" x14ac:dyDescent="0.25">
      <c r="A14" s="13">
        <v>44571</v>
      </c>
      <c r="B14" t="s">
        <v>71</v>
      </c>
      <c r="C14" s="5" t="s">
        <v>100</v>
      </c>
      <c r="D14" s="4" t="s">
        <v>107</v>
      </c>
      <c r="E14" s="2">
        <v>1499.94</v>
      </c>
    </row>
    <row r="15" spans="1:7" x14ac:dyDescent="0.25">
      <c r="A15" s="13">
        <v>44572</v>
      </c>
      <c r="B15" t="s">
        <v>72</v>
      </c>
      <c r="C15" s="5" t="s">
        <v>100</v>
      </c>
      <c r="D15" s="4" t="s">
        <v>107</v>
      </c>
      <c r="E15" s="2">
        <v>1750.17</v>
      </c>
    </row>
    <row r="16" spans="1:7" x14ac:dyDescent="0.25">
      <c r="A16" s="13">
        <v>44573</v>
      </c>
      <c r="B16" t="s">
        <v>73</v>
      </c>
      <c r="C16" s="5" t="s">
        <v>57</v>
      </c>
      <c r="D16" s="4" t="s">
        <v>70</v>
      </c>
      <c r="E16" s="2">
        <v>2350.2199999999998</v>
      </c>
    </row>
    <row r="17" spans="1:5" x14ac:dyDescent="0.25">
      <c r="A17" s="13">
        <v>44574</v>
      </c>
      <c r="B17" t="s">
        <v>74</v>
      </c>
      <c r="C17" s="5" t="s">
        <v>60</v>
      </c>
      <c r="D17" s="4" t="s">
        <v>68</v>
      </c>
      <c r="E17" s="2">
        <v>2199.96</v>
      </c>
    </row>
    <row r="18" spans="1:5" x14ac:dyDescent="0.25">
      <c r="A18" s="13">
        <v>44575</v>
      </c>
      <c r="B18" t="s">
        <v>75</v>
      </c>
      <c r="C18" s="5" t="s">
        <v>63</v>
      </c>
      <c r="D18" s="4" t="s">
        <v>66</v>
      </c>
      <c r="E18" s="2">
        <v>2350.4499999999998</v>
      </c>
    </row>
    <row r="19" spans="1:5" x14ac:dyDescent="0.25">
      <c r="A19" s="13">
        <v>44576</v>
      </c>
      <c r="B19" t="s">
        <v>76</v>
      </c>
      <c r="C19" s="5" t="s">
        <v>63</v>
      </c>
      <c r="D19" s="4" t="s">
        <v>64</v>
      </c>
      <c r="E19" s="2">
        <v>2299.92</v>
      </c>
    </row>
    <row r="20" spans="1:5" x14ac:dyDescent="0.25">
      <c r="A20" s="13">
        <v>44576</v>
      </c>
      <c r="B20" t="s">
        <v>104</v>
      </c>
      <c r="C20" s="5" t="s">
        <v>100</v>
      </c>
      <c r="D20" s="4" t="s">
        <v>107</v>
      </c>
      <c r="E20" s="2">
        <v>3457.33</v>
      </c>
    </row>
    <row r="21" spans="1:5" x14ac:dyDescent="0.25">
      <c r="A21" s="13">
        <v>44576</v>
      </c>
      <c r="B21" t="s">
        <v>111</v>
      </c>
      <c r="C21" s="5" t="s">
        <v>100</v>
      </c>
      <c r="D21" s="4" t="s">
        <v>106</v>
      </c>
      <c r="E21" s="2">
        <v>6345.98</v>
      </c>
    </row>
    <row r="22" spans="1:5" x14ac:dyDescent="0.25">
      <c r="A22" s="13">
        <v>44577</v>
      </c>
      <c r="B22" t="s">
        <v>77</v>
      </c>
      <c r="C22" s="5" t="s">
        <v>60</v>
      </c>
      <c r="D22" s="4" t="s">
        <v>61</v>
      </c>
      <c r="E22" s="2">
        <v>1800.76</v>
      </c>
    </row>
    <row r="23" spans="1:5" x14ac:dyDescent="0.25">
      <c r="A23" s="13">
        <v>44578</v>
      </c>
      <c r="B23" t="s">
        <v>78</v>
      </c>
      <c r="C23" s="5" t="s">
        <v>57</v>
      </c>
      <c r="D23" s="4" t="s">
        <v>58</v>
      </c>
      <c r="E23" s="2">
        <v>877.34</v>
      </c>
    </row>
    <row r="24" spans="1:5" x14ac:dyDescent="0.25">
      <c r="A24" s="13">
        <v>44579</v>
      </c>
      <c r="B24" t="s">
        <v>79</v>
      </c>
      <c r="C24" s="5" t="s">
        <v>100</v>
      </c>
      <c r="D24" s="4" t="s">
        <v>106</v>
      </c>
      <c r="E24" s="2">
        <v>2800.45</v>
      </c>
    </row>
    <row r="25" spans="1:5" x14ac:dyDescent="0.25">
      <c r="A25" s="13">
        <v>44580</v>
      </c>
      <c r="B25" t="s">
        <v>80</v>
      </c>
      <c r="C25" s="5" t="s">
        <v>100</v>
      </c>
      <c r="D25" s="4" t="s">
        <v>105</v>
      </c>
      <c r="E25" s="2">
        <v>1598.12</v>
      </c>
    </row>
    <row r="26" spans="1:5" x14ac:dyDescent="0.25">
      <c r="A26" s="13">
        <v>44581</v>
      </c>
      <c r="B26" t="s">
        <v>81</v>
      </c>
      <c r="C26" s="5" t="s">
        <v>100</v>
      </c>
      <c r="D26" s="4" t="s">
        <v>101</v>
      </c>
      <c r="E26" s="2">
        <v>1750.34</v>
      </c>
    </row>
    <row r="27" spans="1:5" x14ac:dyDescent="0.25">
      <c r="A27" s="13">
        <v>44582</v>
      </c>
      <c r="B27" t="s">
        <v>82</v>
      </c>
      <c r="C27" s="5" t="s">
        <v>57</v>
      </c>
      <c r="D27" s="4" t="s">
        <v>70</v>
      </c>
      <c r="E27" s="2">
        <v>2499.96</v>
      </c>
    </row>
    <row r="28" spans="1:5" x14ac:dyDescent="0.25">
      <c r="A28" s="13">
        <v>44583</v>
      </c>
      <c r="B28" t="s">
        <v>83</v>
      </c>
      <c r="C28" s="5" t="s">
        <v>60</v>
      </c>
      <c r="D28" s="4" t="s">
        <v>68</v>
      </c>
      <c r="E28" s="2">
        <v>2199.96</v>
      </c>
    </row>
    <row r="29" spans="1:5" x14ac:dyDescent="0.25">
      <c r="A29" s="13">
        <v>44584</v>
      </c>
      <c r="B29" t="s">
        <v>84</v>
      </c>
      <c r="C29" s="5" t="s">
        <v>63</v>
      </c>
      <c r="D29" s="4" t="s">
        <v>66</v>
      </c>
      <c r="E29" s="2">
        <v>2349.9699999999998</v>
      </c>
    </row>
    <row r="30" spans="1:5" x14ac:dyDescent="0.25">
      <c r="A30" s="13">
        <v>44585</v>
      </c>
      <c r="B30" t="s">
        <v>108</v>
      </c>
      <c r="C30" s="5" t="s">
        <v>60</v>
      </c>
      <c r="D30" s="4" t="s">
        <v>68</v>
      </c>
      <c r="E30" s="2">
        <v>3745</v>
      </c>
    </row>
    <row r="31" spans="1:5" x14ac:dyDescent="0.25">
      <c r="A31" s="13">
        <v>44585</v>
      </c>
      <c r="B31" t="s">
        <v>85</v>
      </c>
      <c r="C31" s="5" t="s">
        <v>63</v>
      </c>
      <c r="D31" s="4" t="s">
        <v>64</v>
      </c>
      <c r="E31" s="2">
        <v>2300.9899999999998</v>
      </c>
    </row>
    <row r="32" spans="1:5" x14ac:dyDescent="0.25">
      <c r="A32" s="13">
        <v>44586</v>
      </c>
      <c r="B32" t="s">
        <v>86</v>
      </c>
      <c r="C32" s="5" t="s">
        <v>60</v>
      </c>
      <c r="D32" s="4" t="s">
        <v>61</v>
      </c>
      <c r="E32" s="2">
        <v>1799.98</v>
      </c>
    </row>
    <row r="33" spans="1:5" x14ac:dyDescent="0.25">
      <c r="A33" s="13">
        <v>44587</v>
      </c>
      <c r="B33" t="s">
        <v>87</v>
      </c>
      <c r="C33" s="5" t="s">
        <v>63</v>
      </c>
      <c r="D33" s="4" t="s">
        <v>66</v>
      </c>
      <c r="E33" s="2">
        <v>1125.45</v>
      </c>
    </row>
    <row r="34" spans="1:5" x14ac:dyDescent="0.25">
      <c r="A34" s="13">
        <v>44588</v>
      </c>
      <c r="B34" t="s">
        <v>110</v>
      </c>
      <c r="C34" s="5" t="s">
        <v>60</v>
      </c>
      <c r="D34" s="4" t="s">
        <v>68</v>
      </c>
      <c r="E34" s="2">
        <v>2945.33</v>
      </c>
    </row>
    <row r="35" spans="1:5" x14ac:dyDescent="0.25">
      <c r="A35" s="13">
        <v>44588</v>
      </c>
      <c r="B35" t="s">
        <v>109</v>
      </c>
      <c r="C35" s="5" t="s">
        <v>57</v>
      </c>
      <c r="D35" s="4" t="s">
        <v>70</v>
      </c>
      <c r="E35" s="2">
        <v>3456.85</v>
      </c>
    </row>
    <row r="36" spans="1:5" x14ac:dyDescent="0.25">
      <c r="A36" s="13">
        <v>44589</v>
      </c>
      <c r="B36" t="s">
        <v>88</v>
      </c>
      <c r="C36" s="5" t="s">
        <v>57</v>
      </c>
      <c r="D36" s="4" t="s">
        <v>70</v>
      </c>
      <c r="E36" s="2">
        <v>1545.54</v>
      </c>
    </row>
    <row r="37" spans="1:5" x14ac:dyDescent="0.25">
      <c r="A37" s="13">
        <v>44590</v>
      </c>
      <c r="B37" t="s">
        <v>89</v>
      </c>
      <c r="C37" s="5" t="s">
        <v>100</v>
      </c>
      <c r="D37" s="4" t="s">
        <v>107</v>
      </c>
      <c r="E37" s="2">
        <v>1750.93</v>
      </c>
    </row>
    <row r="38" spans="1:5" x14ac:dyDescent="0.25">
      <c r="A38" s="13">
        <v>44591</v>
      </c>
      <c r="B38" t="s">
        <v>90</v>
      </c>
      <c r="C38" s="5" t="s">
        <v>63</v>
      </c>
      <c r="D38" s="4" t="s">
        <v>64</v>
      </c>
      <c r="E38" s="2">
        <v>2500.34</v>
      </c>
    </row>
    <row r="39" spans="1:5" x14ac:dyDescent="0.25">
      <c r="A39" s="13">
        <v>44592</v>
      </c>
      <c r="B39" t="s">
        <v>112</v>
      </c>
      <c r="C39" s="14" t="s">
        <v>63</v>
      </c>
      <c r="D39" s="4" t="s">
        <v>66</v>
      </c>
      <c r="E39" s="15">
        <v>2934.45</v>
      </c>
    </row>
    <row r="40" spans="1:5" x14ac:dyDescent="0.25">
      <c r="A40" s="13">
        <v>44592</v>
      </c>
      <c r="B40" t="s">
        <v>113</v>
      </c>
      <c r="C40" s="14" t="s">
        <v>63</v>
      </c>
      <c r="D40" s="4" t="s">
        <v>66</v>
      </c>
      <c r="E40" s="15">
        <v>5982.45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CA6F7-7904-4B22-81B1-B5CED90EBA50}">
  <sheetPr>
    <tabColor theme="8" tint="0.59999389629810485"/>
  </sheetPr>
  <dimension ref="A1:I40"/>
  <sheetViews>
    <sheetView showGridLines="0" zoomScale="130" zoomScaleNormal="130" workbookViewId="0">
      <selection activeCell="I2" sqref="I2:I6"/>
    </sheetView>
  </sheetViews>
  <sheetFormatPr defaultRowHeight="15" x14ac:dyDescent="0.25"/>
  <cols>
    <col min="1" max="1" width="12.42578125" customWidth="1"/>
    <col min="2" max="2" width="16.28515625" bestFit="1" customWidth="1"/>
    <col min="3" max="3" width="6.85546875" style="5" bestFit="1" customWidth="1"/>
    <col min="4" max="4" width="19.5703125" style="4" customWidth="1"/>
    <col min="5" max="5" width="11.42578125" style="5" bestFit="1" customWidth="1"/>
    <col min="6" max="6" width="3.7109375" customWidth="1"/>
    <col min="7" max="7" width="4" customWidth="1"/>
    <col min="8" max="8" width="15.5703125" customWidth="1"/>
    <col min="9" max="9" width="11.42578125" bestFit="1" customWidth="1"/>
  </cols>
  <sheetData>
    <row r="1" spans="1:9" ht="36" customHeight="1" x14ac:dyDescent="0.25">
      <c r="A1" s="31" t="s">
        <v>48</v>
      </c>
      <c r="B1" s="31"/>
      <c r="C1" s="31"/>
      <c r="D1" s="31"/>
      <c r="E1" s="31"/>
    </row>
    <row r="2" spans="1:9" ht="15" customHeight="1" x14ac:dyDescent="0.25">
      <c r="A2" s="10" t="s">
        <v>49</v>
      </c>
      <c r="B2" s="10" t="s">
        <v>50</v>
      </c>
      <c r="C2" s="16" t="s">
        <v>51</v>
      </c>
      <c r="D2" s="17" t="s">
        <v>52</v>
      </c>
      <c r="E2" s="16" t="s">
        <v>9</v>
      </c>
      <c r="G2" s="19">
        <v>1</v>
      </c>
      <c r="H2" s="18" t="s">
        <v>98</v>
      </c>
      <c r="I2" s="8"/>
    </row>
    <row r="3" spans="1:9" x14ac:dyDescent="0.25">
      <c r="A3" s="13">
        <v>44562</v>
      </c>
      <c r="B3" t="s">
        <v>53</v>
      </c>
      <c r="C3" s="5" t="s">
        <v>100</v>
      </c>
      <c r="D3" s="4" t="s">
        <v>101</v>
      </c>
      <c r="E3" s="2">
        <v>1499.96</v>
      </c>
      <c r="G3" s="19">
        <v>2</v>
      </c>
      <c r="H3" s="18" t="s">
        <v>98</v>
      </c>
      <c r="I3" s="8"/>
    </row>
    <row r="4" spans="1:9" x14ac:dyDescent="0.25">
      <c r="A4" s="13">
        <v>44563</v>
      </c>
      <c r="B4" t="s">
        <v>54</v>
      </c>
      <c r="C4" s="5" t="s">
        <v>100</v>
      </c>
      <c r="D4" s="4" t="s">
        <v>105</v>
      </c>
      <c r="E4" s="2">
        <v>1750.11</v>
      </c>
      <c r="G4" s="19">
        <v>3</v>
      </c>
      <c r="H4" s="18" t="s">
        <v>98</v>
      </c>
      <c r="I4" s="8"/>
    </row>
    <row r="5" spans="1:9" x14ac:dyDescent="0.25">
      <c r="A5" s="13">
        <v>44564</v>
      </c>
      <c r="B5" t="s">
        <v>55</v>
      </c>
      <c r="C5" s="5" t="s">
        <v>100</v>
      </c>
      <c r="D5" s="4" t="s">
        <v>106</v>
      </c>
      <c r="E5" s="2">
        <v>2499.98</v>
      </c>
      <c r="G5" s="19">
        <v>4</v>
      </c>
      <c r="H5" s="18" t="s">
        <v>98</v>
      </c>
      <c r="I5" s="8"/>
    </row>
    <row r="6" spans="1:9" x14ac:dyDescent="0.25">
      <c r="A6" s="13">
        <v>44565</v>
      </c>
      <c r="B6" t="s">
        <v>56</v>
      </c>
      <c r="C6" s="5" t="s">
        <v>57</v>
      </c>
      <c r="D6" s="4" t="s">
        <v>58</v>
      </c>
      <c r="E6" s="2">
        <v>2200.33</v>
      </c>
      <c r="G6" s="19">
        <v>5</v>
      </c>
      <c r="H6" s="18" t="s">
        <v>98</v>
      </c>
      <c r="I6" s="8"/>
    </row>
    <row r="7" spans="1:9" x14ac:dyDescent="0.25">
      <c r="A7" s="13">
        <v>44566</v>
      </c>
      <c r="B7" t="s">
        <v>59</v>
      </c>
      <c r="C7" s="5" t="s">
        <v>60</v>
      </c>
      <c r="D7" s="4" t="s">
        <v>61</v>
      </c>
      <c r="E7" s="2">
        <v>2350.2199999999998</v>
      </c>
    </row>
    <row r="8" spans="1:9" x14ac:dyDescent="0.25">
      <c r="A8" s="13">
        <v>44566</v>
      </c>
      <c r="B8" t="s">
        <v>102</v>
      </c>
      <c r="C8" s="5" t="s">
        <v>63</v>
      </c>
      <c r="D8" s="4" t="s">
        <v>64</v>
      </c>
      <c r="E8" s="2">
        <v>7834.93</v>
      </c>
    </row>
    <row r="9" spans="1:9" x14ac:dyDescent="0.25">
      <c r="A9" s="13">
        <v>44567</v>
      </c>
      <c r="B9" t="s">
        <v>62</v>
      </c>
      <c r="C9" s="5" t="s">
        <v>63</v>
      </c>
      <c r="D9" s="4" t="s">
        <v>64</v>
      </c>
      <c r="E9" s="2">
        <v>2300.4499999999998</v>
      </c>
    </row>
    <row r="10" spans="1:9" x14ac:dyDescent="0.25">
      <c r="A10" s="13">
        <v>44568</v>
      </c>
      <c r="B10" t="s">
        <v>65</v>
      </c>
      <c r="C10" s="5" t="s">
        <v>63</v>
      </c>
      <c r="D10" s="4" t="s">
        <v>66</v>
      </c>
      <c r="E10" s="2">
        <v>1800.86</v>
      </c>
    </row>
    <row r="11" spans="1:9" x14ac:dyDescent="0.25">
      <c r="A11" s="13">
        <v>44569</v>
      </c>
      <c r="B11" t="s">
        <v>67</v>
      </c>
      <c r="C11" s="5" t="s">
        <v>60</v>
      </c>
      <c r="D11" s="4" t="s">
        <v>68</v>
      </c>
      <c r="E11" s="2">
        <v>900.44</v>
      </c>
    </row>
    <row r="12" spans="1:9" x14ac:dyDescent="0.25">
      <c r="A12" s="13">
        <v>44570</v>
      </c>
      <c r="B12" t="s">
        <v>69</v>
      </c>
      <c r="C12" s="5" t="s">
        <v>57</v>
      </c>
      <c r="D12" s="4" t="s">
        <v>70</v>
      </c>
      <c r="E12" s="2">
        <v>3799.96</v>
      </c>
    </row>
    <row r="13" spans="1:9" x14ac:dyDescent="0.25">
      <c r="A13" s="13">
        <v>44570</v>
      </c>
      <c r="B13" t="s">
        <v>103</v>
      </c>
      <c r="C13" s="5" t="s">
        <v>60</v>
      </c>
      <c r="D13" s="4" t="s">
        <v>68</v>
      </c>
      <c r="E13" s="2">
        <v>4823.95</v>
      </c>
    </row>
    <row r="14" spans="1:9" x14ac:dyDescent="0.25">
      <c r="A14" s="13">
        <v>44571</v>
      </c>
      <c r="B14" t="s">
        <v>71</v>
      </c>
      <c r="C14" s="5" t="s">
        <v>100</v>
      </c>
      <c r="D14" s="4" t="s">
        <v>107</v>
      </c>
      <c r="E14" s="2">
        <v>1499.94</v>
      </c>
    </row>
    <row r="15" spans="1:9" x14ac:dyDescent="0.25">
      <c r="A15" s="13">
        <v>44572</v>
      </c>
      <c r="B15" t="s">
        <v>72</v>
      </c>
      <c r="C15" s="5" t="s">
        <v>100</v>
      </c>
      <c r="D15" s="4" t="s">
        <v>107</v>
      </c>
      <c r="E15" s="2">
        <v>1750.17</v>
      </c>
    </row>
    <row r="16" spans="1:9" x14ac:dyDescent="0.25">
      <c r="A16" s="13">
        <v>44573</v>
      </c>
      <c r="B16" t="s">
        <v>73</v>
      </c>
      <c r="C16" s="5" t="s">
        <v>57</v>
      </c>
      <c r="D16" s="4" t="s">
        <v>70</v>
      </c>
      <c r="E16" s="2">
        <v>2350.2199999999998</v>
      </c>
    </row>
    <row r="17" spans="1:5" x14ac:dyDescent="0.25">
      <c r="A17" s="13">
        <v>44574</v>
      </c>
      <c r="B17" t="s">
        <v>74</v>
      </c>
      <c r="C17" s="5" t="s">
        <v>60</v>
      </c>
      <c r="D17" s="4" t="s">
        <v>68</v>
      </c>
      <c r="E17" s="2">
        <v>2199.96</v>
      </c>
    </row>
    <row r="18" spans="1:5" x14ac:dyDescent="0.25">
      <c r="A18" s="13">
        <v>44575</v>
      </c>
      <c r="B18" t="s">
        <v>75</v>
      </c>
      <c r="C18" s="5" t="s">
        <v>63</v>
      </c>
      <c r="D18" s="4" t="s">
        <v>66</v>
      </c>
      <c r="E18" s="2">
        <v>2350.4499999999998</v>
      </c>
    </row>
    <row r="19" spans="1:5" x14ac:dyDescent="0.25">
      <c r="A19" s="13">
        <v>44576</v>
      </c>
      <c r="B19" t="s">
        <v>76</v>
      </c>
      <c r="C19" s="5" t="s">
        <v>63</v>
      </c>
      <c r="D19" s="4" t="s">
        <v>64</v>
      </c>
      <c r="E19" s="2">
        <v>2299.92</v>
      </c>
    </row>
    <row r="20" spans="1:5" x14ac:dyDescent="0.25">
      <c r="A20" s="13">
        <v>44576</v>
      </c>
      <c r="B20" t="s">
        <v>104</v>
      </c>
      <c r="C20" s="5" t="s">
        <v>100</v>
      </c>
      <c r="D20" s="4" t="s">
        <v>107</v>
      </c>
      <c r="E20" s="2">
        <v>3457.33</v>
      </c>
    </row>
    <row r="21" spans="1:5" x14ac:dyDescent="0.25">
      <c r="A21" s="13">
        <v>44576</v>
      </c>
      <c r="B21" t="s">
        <v>111</v>
      </c>
      <c r="C21" s="5" t="s">
        <v>100</v>
      </c>
      <c r="D21" s="4" t="s">
        <v>106</v>
      </c>
      <c r="E21" s="2">
        <v>6345.98</v>
      </c>
    </row>
    <row r="22" spans="1:5" x14ac:dyDescent="0.25">
      <c r="A22" s="13">
        <v>44577</v>
      </c>
      <c r="B22" t="s">
        <v>77</v>
      </c>
      <c r="C22" s="5" t="s">
        <v>60</v>
      </c>
      <c r="D22" s="4" t="s">
        <v>61</v>
      </c>
      <c r="E22" s="2">
        <v>1800.76</v>
      </c>
    </row>
    <row r="23" spans="1:5" x14ac:dyDescent="0.25">
      <c r="A23" s="13">
        <v>44578</v>
      </c>
      <c r="B23" t="s">
        <v>78</v>
      </c>
      <c r="C23" s="5" t="s">
        <v>57</v>
      </c>
      <c r="D23" s="4" t="s">
        <v>58</v>
      </c>
      <c r="E23" s="2">
        <v>877.34</v>
      </c>
    </row>
    <row r="24" spans="1:5" x14ac:dyDescent="0.25">
      <c r="A24" s="13">
        <v>44579</v>
      </c>
      <c r="B24" t="s">
        <v>79</v>
      </c>
      <c r="C24" s="5" t="s">
        <v>100</v>
      </c>
      <c r="D24" s="4" t="s">
        <v>106</v>
      </c>
      <c r="E24" s="2">
        <v>2800.45</v>
      </c>
    </row>
    <row r="25" spans="1:5" x14ac:dyDescent="0.25">
      <c r="A25" s="13">
        <v>44580</v>
      </c>
      <c r="B25" t="s">
        <v>80</v>
      </c>
      <c r="C25" s="5" t="s">
        <v>100</v>
      </c>
      <c r="D25" s="4" t="s">
        <v>105</v>
      </c>
      <c r="E25" s="2">
        <v>1598.12</v>
      </c>
    </row>
    <row r="26" spans="1:5" x14ac:dyDescent="0.25">
      <c r="A26" s="13">
        <v>44581</v>
      </c>
      <c r="B26" t="s">
        <v>81</v>
      </c>
      <c r="C26" s="5" t="s">
        <v>100</v>
      </c>
      <c r="D26" s="4" t="s">
        <v>101</v>
      </c>
      <c r="E26" s="2">
        <v>1750.34</v>
      </c>
    </row>
    <row r="27" spans="1:5" x14ac:dyDescent="0.25">
      <c r="A27" s="13">
        <v>44582</v>
      </c>
      <c r="B27" t="s">
        <v>82</v>
      </c>
      <c r="C27" s="5" t="s">
        <v>57</v>
      </c>
      <c r="D27" s="4" t="s">
        <v>70</v>
      </c>
      <c r="E27" s="2">
        <v>2499.96</v>
      </c>
    </row>
    <row r="28" spans="1:5" x14ac:dyDescent="0.25">
      <c r="A28" s="13">
        <v>44583</v>
      </c>
      <c r="B28" t="s">
        <v>83</v>
      </c>
      <c r="C28" s="5" t="s">
        <v>60</v>
      </c>
      <c r="D28" s="4" t="s">
        <v>68</v>
      </c>
      <c r="E28" s="2">
        <v>2199.96</v>
      </c>
    </row>
    <row r="29" spans="1:5" x14ac:dyDescent="0.25">
      <c r="A29" s="13">
        <v>44584</v>
      </c>
      <c r="B29" t="s">
        <v>84</v>
      </c>
      <c r="C29" s="5" t="s">
        <v>63</v>
      </c>
      <c r="D29" s="4" t="s">
        <v>66</v>
      </c>
      <c r="E29" s="2">
        <v>2349.9699999999998</v>
      </c>
    </row>
    <row r="30" spans="1:5" x14ac:dyDescent="0.25">
      <c r="A30" s="13">
        <v>44585</v>
      </c>
      <c r="B30" t="s">
        <v>108</v>
      </c>
      <c r="C30" s="5" t="s">
        <v>60</v>
      </c>
      <c r="D30" s="4" t="s">
        <v>68</v>
      </c>
      <c r="E30" s="2">
        <v>3745</v>
      </c>
    </row>
    <row r="31" spans="1:5" x14ac:dyDescent="0.25">
      <c r="A31" s="13">
        <v>44585</v>
      </c>
      <c r="B31" t="s">
        <v>85</v>
      </c>
      <c r="C31" s="5" t="s">
        <v>63</v>
      </c>
      <c r="D31" s="4" t="s">
        <v>64</v>
      </c>
      <c r="E31" s="2">
        <v>2300.9899999999998</v>
      </c>
    </row>
    <row r="32" spans="1:5" x14ac:dyDescent="0.25">
      <c r="A32" s="13">
        <v>44586</v>
      </c>
      <c r="B32" t="s">
        <v>86</v>
      </c>
      <c r="C32" s="5" t="s">
        <v>60</v>
      </c>
      <c r="D32" s="4" t="s">
        <v>61</v>
      </c>
      <c r="E32" s="2">
        <v>1799.98</v>
      </c>
    </row>
    <row r="33" spans="1:5" x14ac:dyDescent="0.25">
      <c r="A33" s="13">
        <v>44587</v>
      </c>
      <c r="B33" t="s">
        <v>87</v>
      </c>
      <c r="C33" s="5" t="s">
        <v>63</v>
      </c>
      <c r="D33" s="4" t="s">
        <v>66</v>
      </c>
      <c r="E33" s="2">
        <v>1125.45</v>
      </c>
    </row>
    <row r="34" spans="1:5" x14ac:dyDescent="0.25">
      <c r="A34" s="13">
        <v>44588</v>
      </c>
      <c r="B34" t="s">
        <v>110</v>
      </c>
      <c r="C34" s="5" t="s">
        <v>60</v>
      </c>
      <c r="D34" s="4" t="s">
        <v>68</v>
      </c>
      <c r="E34" s="2">
        <v>2945.33</v>
      </c>
    </row>
    <row r="35" spans="1:5" x14ac:dyDescent="0.25">
      <c r="A35" s="13">
        <v>44588</v>
      </c>
      <c r="B35" t="s">
        <v>109</v>
      </c>
      <c r="C35" s="5" t="s">
        <v>57</v>
      </c>
      <c r="D35" s="4" t="s">
        <v>70</v>
      </c>
      <c r="E35" s="2">
        <v>3456.85</v>
      </c>
    </row>
    <row r="36" spans="1:5" x14ac:dyDescent="0.25">
      <c r="A36" s="13">
        <v>44589</v>
      </c>
      <c r="B36" t="s">
        <v>88</v>
      </c>
      <c r="C36" s="5" t="s">
        <v>57</v>
      </c>
      <c r="D36" s="4" t="s">
        <v>70</v>
      </c>
      <c r="E36" s="2">
        <v>1545.54</v>
      </c>
    </row>
    <row r="37" spans="1:5" x14ac:dyDescent="0.25">
      <c r="A37" s="13">
        <v>44590</v>
      </c>
      <c r="B37" t="s">
        <v>89</v>
      </c>
      <c r="C37" s="5" t="s">
        <v>100</v>
      </c>
      <c r="D37" s="4" t="s">
        <v>107</v>
      </c>
      <c r="E37" s="2">
        <v>1750.93</v>
      </c>
    </row>
    <row r="38" spans="1:5" x14ac:dyDescent="0.25">
      <c r="A38" s="13">
        <v>44591</v>
      </c>
      <c r="B38" t="s">
        <v>90</v>
      </c>
      <c r="C38" s="5" t="s">
        <v>63</v>
      </c>
      <c r="D38" s="4" t="s">
        <v>64</v>
      </c>
      <c r="E38" s="2">
        <v>2500.34</v>
      </c>
    </row>
    <row r="39" spans="1:5" x14ac:dyDescent="0.25">
      <c r="A39" s="13">
        <v>44592</v>
      </c>
      <c r="B39" t="s">
        <v>112</v>
      </c>
      <c r="C39" s="14" t="s">
        <v>63</v>
      </c>
      <c r="D39" s="4" t="s">
        <v>66</v>
      </c>
      <c r="E39" s="15">
        <v>2934.45</v>
      </c>
    </row>
    <row r="40" spans="1:5" x14ac:dyDescent="0.25">
      <c r="A40" s="13">
        <v>44592</v>
      </c>
      <c r="B40" t="s">
        <v>113</v>
      </c>
      <c r="C40" s="14" t="s">
        <v>63</v>
      </c>
      <c r="D40" s="4" t="s">
        <v>66</v>
      </c>
      <c r="E40" s="15">
        <v>5982.45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93B9F-C29D-4AB5-91F4-3D17F80AECD3}">
  <sheetPr>
    <tabColor theme="8" tint="0.39997558519241921"/>
  </sheetPr>
  <dimension ref="A1:I40"/>
  <sheetViews>
    <sheetView showGridLines="0" zoomScale="130" zoomScaleNormal="130" workbookViewId="0">
      <selection activeCell="I2" sqref="I2:I6"/>
    </sheetView>
  </sheetViews>
  <sheetFormatPr defaultRowHeight="15" x14ac:dyDescent="0.25"/>
  <cols>
    <col min="1" max="1" width="12.42578125" customWidth="1"/>
    <col min="2" max="2" width="16.28515625" bestFit="1" customWidth="1"/>
    <col min="3" max="3" width="6.85546875" style="5" bestFit="1" customWidth="1"/>
    <col min="4" max="4" width="19.5703125" style="4" customWidth="1"/>
    <col min="5" max="5" width="12.7109375" style="5" bestFit="1" customWidth="1"/>
    <col min="6" max="6" width="3.7109375" customWidth="1"/>
    <col min="7" max="7" width="4" customWidth="1"/>
    <col min="8" max="8" width="15.5703125" customWidth="1"/>
    <col min="9" max="9" width="11.42578125" bestFit="1" customWidth="1"/>
  </cols>
  <sheetData>
    <row r="1" spans="1:9" ht="36" customHeight="1" x14ac:dyDescent="0.25">
      <c r="A1" s="31" t="s">
        <v>48</v>
      </c>
      <c r="B1" s="31"/>
      <c r="C1" s="31"/>
      <c r="D1" s="31"/>
      <c r="E1" s="31"/>
    </row>
    <row r="2" spans="1:9" ht="15" customHeight="1" x14ac:dyDescent="0.25">
      <c r="A2" s="10" t="s">
        <v>49</v>
      </c>
      <c r="B2" s="10" t="s">
        <v>50</v>
      </c>
      <c r="C2" s="16" t="s">
        <v>51</v>
      </c>
      <c r="D2" s="17" t="s">
        <v>52</v>
      </c>
      <c r="E2" s="16" t="s">
        <v>9</v>
      </c>
      <c r="G2" s="19">
        <v>1</v>
      </c>
      <c r="H2" s="18" t="s">
        <v>99</v>
      </c>
      <c r="I2" s="8"/>
    </row>
    <row r="3" spans="1:9" x14ac:dyDescent="0.25">
      <c r="A3" s="13">
        <v>44562</v>
      </c>
      <c r="B3" t="s">
        <v>53</v>
      </c>
      <c r="C3" s="5" t="s">
        <v>100</v>
      </c>
      <c r="D3" s="4" t="s">
        <v>101</v>
      </c>
      <c r="E3" s="2">
        <v>1499.96</v>
      </c>
      <c r="G3" s="19">
        <v>2</v>
      </c>
      <c r="H3" s="18" t="s">
        <v>99</v>
      </c>
      <c r="I3" s="8"/>
    </row>
    <row r="4" spans="1:9" x14ac:dyDescent="0.25">
      <c r="A4" s="13">
        <v>44563</v>
      </c>
      <c r="B4" t="s">
        <v>54</v>
      </c>
      <c r="C4" s="5" t="s">
        <v>100</v>
      </c>
      <c r="D4" s="4" t="s">
        <v>105</v>
      </c>
      <c r="E4" s="2">
        <v>1750.11</v>
      </c>
      <c r="G4" s="19">
        <v>3</v>
      </c>
      <c r="H4" s="18" t="s">
        <v>99</v>
      </c>
      <c r="I4" s="8"/>
    </row>
    <row r="5" spans="1:9" x14ac:dyDescent="0.25">
      <c r="A5" s="13">
        <v>44564</v>
      </c>
      <c r="B5" t="s">
        <v>55</v>
      </c>
      <c r="C5" s="5" t="s">
        <v>100</v>
      </c>
      <c r="D5" s="4" t="s">
        <v>106</v>
      </c>
      <c r="E5" s="2">
        <v>2499.98</v>
      </c>
      <c r="G5" s="19">
        <v>4</v>
      </c>
      <c r="H5" s="18" t="s">
        <v>99</v>
      </c>
      <c r="I5" s="8"/>
    </row>
    <row r="6" spans="1:9" x14ac:dyDescent="0.25">
      <c r="A6" s="13">
        <v>44565</v>
      </c>
      <c r="B6" t="s">
        <v>56</v>
      </c>
      <c r="C6" s="5" t="s">
        <v>57</v>
      </c>
      <c r="D6" s="4" t="s">
        <v>58</v>
      </c>
      <c r="E6" s="2">
        <v>2200.33</v>
      </c>
      <c r="G6" s="19">
        <v>5</v>
      </c>
      <c r="H6" s="18" t="s">
        <v>99</v>
      </c>
      <c r="I6" s="8"/>
    </row>
    <row r="7" spans="1:9" x14ac:dyDescent="0.25">
      <c r="A7" s="13">
        <v>44566</v>
      </c>
      <c r="B7" t="s">
        <v>59</v>
      </c>
      <c r="C7" s="5" t="s">
        <v>60</v>
      </c>
      <c r="D7" s="4" t="s">
        <v>61</v>
      </c>
      <c r="E7" s="2">
        <v>2350.2199999999998</v>
      </c>
    </row>
    <row r="8" spans="1:9" x14ac:dyDescent="0.25">
      <c r="A8" s="13">
        <v>44566</v>
      </c>
      <c r="B8" t="s">
        <v>102</v>
      </c>
      <c r="C8" s="5" t="s">
        <v>63</v>
      </c>
      <c r="D8" s="4" t="s">
        <v>64</v>
      </c>
      <c r="E8" s="2">
        <v>7834.93</v>
      </c>
    </row>
    <row r="9" spans="1:9" x14ac:dyDescent="0.25">
      <c r="A9" s="13">
        <v>44567</v>
      </c>
      <c r="B9" t="s">
        <v>62</v>
      </c>
      <c r="C9" s="5" t="s">
        <v>63</v>
      </c>
      <c r="D9" s="4" t="s">
        <v>64</v>
      </c>
      <c r="E9" s="2">
        <v>2300.4499999999998</v>
      </c>
    </row>
    <row r="10" spans="1:9" x14ac:dyDescent="0.25">
      <c r="A10" s="13">
        <v>44568</v>
      </c>
      <c r="B10" t="s">
        <v>65</v>
      </c>
      <c r="C10" s="5" t="s">
        <v>63</v>
      </c>
      <c r="D10" s="4" t="s">
        <v>66</v>
      </c>
      <c r="E10" s="2">
        <v>1800.86</v>
      </c>
    </row>
    <row r="11" spans="1:9" x14ac:dyDescent="0.25">
      <c r="A11" s="13">
        <v>44569</v>
      </c>
      <c r="B11" t="s">
        <v>67</v>
      </c>
      <c r="C11" s="5" t="s">
        <v>60</v>
      </c>
      <c r="D11" s="4" t="s">
        <v>68</v>
      </c>
      <c r="E11" s="2">
        <v>900.44</v>
      </c>
    </row>
    <row r="12" spans="1:9" x14ac:dyDescent="0.25">
      <c r="A12" s="13">
        <v>44570</v>
      </c>
      <c r="B12" t="s">
        <v>69</v>
      </c>
      <c r="C12" s="5" t="s">
        <v>57</v>
      </c>
      <c r="D12" s="4" t="s">
        <v>70</v>
      </c>
      <c r="E12" s="2">
        <v>3799.96</v>
      </c>
    </row>
    <row r="13" spans="1:9" x14ac:dyDescent="0.25">
      <c r="A13" s="13">
        <v>44570</v>
      </c>
      <c r="B13" t="s">
        <v>103</v>
      </c>
      <c r="C13" s="5" t="s">
        <v>60</v>
      </c>
      <c r="D13" s="4" t="s">
        <v>68</v>
      </c>
      <c r="E13" s="2">
        <v>4823.95</v>
      </c>
    </row>
    <row r="14" spans="1:9" x14ac:dyDescent="0.25">
      <c r="A14" s="13">
        <v>44571</v>
      </c>
      <c r="B14" t="s">
        <v>71</v>
      </c>
      <c r="C14" s="5" t="s">
        <v>100</v>
      </c>
      <c r="D14" s="4" t="s">
        <v>107</v>
      </c>
      <c r="E14" s="2">
        <v>1499.94</v>
      </c>
    </row>
    <row r="15" spans="1:9" x14ac:dyDescent="0.25">
      <c r="A15" s="13">
        <v>44572</v>
      </c>
      <c r="B15" t="s">
        <v>72</v>
      </c>
      <c r="C15" s="5" t="s">
        <v>100</v>
      </c>
      <c r="D15" s="4" t="s">
        <v>107</v>
      </c>
      <c r="E15" s="2">
        <v>1750.17</v>
      </c>
    </row>
    <row r="16" spans="1:9" x14ac:dyDescent="0.25">
      <c r="A16" s="13">
        <v>44573</v>
      </c>
      <c r="B16" t="s">
        <v>73</v>
      </c>
      <c r="C16" s="5" t="s">
        <v>57</v>
      </c>
      <c r="D16" s="4" t="s">
        <v>70</v>
      </c>
      <c r="E16" s="2">
        <v>2350.2199999999998</v>
      </c>
    </row>
    <row r="17" spans="1:5" x14ac:dyDescent="0.25">
      <c r="A17" s="13">
        <v>44574</v>
      </c>
      <c r="B17" t="s">
        <v>74</v>
      </c>
      <c r="C17" s="5" t="s">
        <v>60</v>
      </c>
      <c r="D17" s="4" t="s">
        <v>68</v>
      </c>
      <c r="E17" s="2">
        <v>2199.96</v>
      </c>
    </row>
    <row r="18" spans="1:5" x14ac:dyDescent="0.25">
      <c r="A18" s="13">
        <v>44575</v>
      </c>
      <c r="B18" t="s">
        <v>75</v>
      </c>
      <c r="C18" s="5" t="s">
        <v>63</v>
      </c>
      <c r="D18" s="4" t="s">
        <v>66</v>
      </c>
      <c r="E18" s="2">
        <v>2350.4499999999998</v>
      </c>
    </row>
    <row r="19" spans="1:5" x14ac:dyDescent="0.25">
      <c r="A19" s="13">
        <v>44576</v>
      </c>
      <c r="B19" t="s">
        <v>76</v>
      </c>
      <c r="C19" s="5" t="s">
        <v>63</v>
      </c>
      <c r="D19" s="4" t="s">
        <v>64</v>
      </c>
      <c r="E19" s="2">
        <v>2299.92</v>
      </c>
    </row>
    <row r="20" spans="1:5" x14ac:dyDescent="0.25">
      <c r="A20" s="13">
        <v>44576</v>
      </c>
      <c r="B20" t="s">
        <v>104</v>
      </c>
      <c r="C20" s="5" t="s">
        <v>100</v>
      </c>
      <c r="D20" s="4" t="s">
        <v>107</v>
      </c>
      <c r="E20" s="2">
        <v>3457.33</v>
      </c>
    </row>
    <row r="21" spans="1:5" x14ac:dyDescent="0.25">
      <c r="A21" s="13">
        <v>44576</v>
      </c>
      <c r="B21" t="s">
        <v>111</v>
      </c>
      <c r="C21" s="5" t="s">
        <v>100</v>
      </c>
      <c r="D21" s="4" t="s">
        <v>106</v>
      </c>
      <c r="E21" s="2">
        <v>6345.98</v>
      </c>
    </row>
    <row r="22" spans="1:5" x14ac:dyDescent="0.25">
      <c r="A22" s="13">
        <v>44577</v>
      </c>
      <c r="B22" t="s">
        <v>77</v>
      </c>
      <c r="C22" s="5" t="s">
        <v>60</v>
      </c>
      <c r="D22" s="4" t="s">
        <v>61</v>
      </c>
      <c r="E22" s="2">
        <v>1800.76</v>
      </c>
    </row>
    <row r="23" spans="1:5" x14ac:dyDescent="0.25">
      <c r="A23" s="13">
        <v>44578</v>
      </c>
      <c r="B23" t="s">
        <v>78</v>
      </c>
      <c r="C23" s="5" t="s">
        <v>57</v>
      </c>
      <c r="D23" s="4" t="s">
        <v>58</v>
      </c>
      <c r="E23" s="2">
        <v>877.34</v>
      </c>
    </row>
    <row r="24" spans="1:5" x14ac:dyDescent="0.25">
      <c r="A24" s="13">
        <v>44579</v>
      </c>
      <c r="B24" t="s">
        <v>79</v>
      </c>
      <c r="C24" s="5" t="s">
        <v>100</v>
      </c>
      <c r="D24" s="4" t="s">
        <v>106</v>
      </c>
      <c r="E24" s="2">
        <v>2800.45</v>
      </c>
    </row>
    <row r="25" spans="1:5" x14ac:dyDescent="0.25">
      <c r="A25" s="13">
        <v>44580</v>
      </c>
      <c r="B25" t="s">
        <v>80</v>
      </c>
      <c r="C25" s="5" t="s">
        <v>100</v>
      </c>
      <c r="D25" s="4" t="s">
        <v>105</v>
      </c>
      <c r="E25" s="2">
        <v>1598.12</v>
      </c>
    </row>
    <row r="26" spans="1:5" x14ac:dyDescent="0.25">
      <c r="A26" s="13">
        <v>44581</v>
      </c>
      <c r="B26" t="s">
        <v>81</v>
      </c>
      <c r="C26" s="5" t="s">
        <v>100</v>
      </c>
      <c r="D26" s="4" t="s">
        <v>101</v>
      </c>
      <c r="E26" s="2">
        <v>1750.34</v>
      </c>
    </row>
    <row r="27" spans="1:5" x14ac:dyDescent="0.25">
      <c r="A27" s="13">
        <v>44582</v>
      </c>
      <c r="B27" t="s">
        <v>82</v>
      </c>
      <c r="C27" s="5" t="s">
        <v>57</v>
      </c>
      <c r="D27" s="4" t="s">
        <v>70</v>
      </c>
      <c r="E27" s="2">
        <v>2499.96</v>
      </c>
    </row>
    <row r="28" spans="1:5" x14ac:dyDescent="0.25">
      <c r="A28" s="13">
        <v>44583</v>
      </c>
      <c r="B28" t="s">
        <v>83</v>
      </c>
      <c r="C28" s="5" t="s">
        <v>60</v>
      </c>
      <c r="D28" s="4" t="s">
        <v>68</v>
      </c>
      <c r="E28" s="2">
        <v>2199.96</v>
      </c>
    </row>
    <row r="29" spans="1:5" x14ac:dyDescent="0.25">
      <c r="A29" s="13">
        <v>44584</v>
      </c>
      <c r="B29" t="s">
        <v>84</v>
      </c>
      <c r="C29" s="5" t="s">
        <v>63</v>
      </c>
      <c r="D29" s="4" t="s">
        <v>66</v>
      </c>
      <c r="E29" s="2">
        <v>2349.9699999999998</v>
      </c>
    </row>
    <row r="30" spans="1:5" x14ac:dyDescent="0.25">
      <c r="A30" s="13">
        <v>44585</v>
      </c>
      <c r="B30" t="s">
        <v>108</v>
      </c>
      <c r="C30" s="5" t="s">
        <v>60</v>
      </c>
      <c r="D30" s="4" t="s">
        <v>68</v>
      </c>
      <c r="E30" s="2">
        <v>3745</v>
      </c>
    </row>
    <row r="31" spans="1:5" x14ac:dyDescent="0.25">
      <c r="A31" s="13">
        <v>44585</v>
      </c>
      <c r="B31" t="s">
        <v>85</v>
      </c>
      <c r="C31" s="5" t="s">
        <v>63</v>
      </c>
      <c r="D31" s="4" t="s">
        <v>64</v>
      </c>
      <c r="E31" s="2">
        <v>2300.9899999999998</v>
      </c>
    </row>
    <row r="32" spans="1:5" x14ac:dyDescent="0.25">
      <c r="A32" s="13">
        <v>44586</v>
      </c>
      <c r="B32" t="s">
        <v>86</v>
      </c>
      <c r="C32" s="5" t="s">
        <v>60</v>
      </c>
      <c r="D32" s="4" t="s">
        <v>61</v>
      </c>
      <c r="E32" s="2">
        <v>1799.98</v>
      </c>
    </row>
    <row r="33" spans="1:5" x14ac:dyDescent="0.25">
      <c r="A33" s="13">
        <v>44587</v>
      </c>
      <c r="B33" t="s">
        <v>87</v>
      </c>
      <c r="C33" s="5" t="s">
        <v>63</v>
      </c>
      <c r="D33" s="4" t="s">
        <v>66</v>
      </c>
      <c r="E33" s="2">
        <v>1125.45</v>
      </c>
    </row>
    <row r="34" spans="1:5" x14ac:dyDescent="0.25">
      <c r="A34" s="13">
        <v>44588</v>
      </c>
      <c r="B34" t="s">
        <v>110</v>
      </c>
      <c r="C34" s="5" t="s">
        <v>60</v>
      </c>
      <c r="D34" s="4" t="s">
        <v>68</v>
      </c>
      <c r="E34" s="2">
        <v>2945.33</v>
      </c>
    </row>
    <row r="35" spans="1:5" x14ac:dyDescent="0.25">
      <c r="A35" s="13">
        <v>44588</v>
      </c>
      <c r="B35" t="s">
        <v>109</v>
      </c>
      <c r="C35" s="5" t="s">
        <v>57</v>
      </c>
      <c r="D35" s="4" t="s">
        <v>70</v>
      </c>
      <c r="E35" s="2">
        <v>3456.85</v>
      </c>
    </row>
    <row r="36" spans="1:5" x14ac:dyDescent="0.25">
      <c r="A36" s="13">
        <v>44589</v>
      </c>
      <c r="B36" t="s">
        <v>88</v>
      </c>
      <c r="C36" s="5" t="s">
        <v>57</v>
      </c>
      <c r="D36" s="4" t="s">
        <v>70</v>
      </c>
      <c r="E36" s="2">
        <v>1545.54</v>
      </c>
    </row>
    <row r="37" spans="1:5" x14ac:dyDescent="0.25">
      <c r="A37" s="13">
        <v>44590</v>
      </c>
      <c r="B37" t="s">
        <v>89</v>
      </c>
      <c r="C37" s="5" t="s">
        <v>100</v>
      </c>
      <c r="D37" s="4" t="s">
        <v>107</v>
      </c>
      <c r="E37" s="2">
        <v>1750.93</v>
      </c>
    </row>
    <row r="38" spans="1:5" x14ac:dyDescent="0.25">
      <c r="A38" s="13">
        <v>44591</v>
      </c>
      <c r="B38" t="s">
        <v>90</v>
      </c>
      <c r="C38" s="5" t="s">
        <v>63</v>
      </c>
      <c r="D38" s="4" t="s">
        <v>64</v>
      </c>
      <c r="E38" s="2">
        <v>2500.34</v>
      </c>
    </row>
    <row r="39" spans="1:5" x14ac:dyDescent="0.25">
      <c r="A39" s="13">
        <v>44592</v>
      </c>
      <c r="B39" t="s">
        <v>112</v>
      </c>
      <c r="C39" s="14" t="s">
        <v>63</v>
      </c>
      <c r="D39" s="4" t="s">
        <v>66</v>
      </c>
      <c r="E39" s="15">
        <v>2934.45</v>
      </c>
    </row>
    <row r="40" spans="1:5" x14ac:dyDescent="0.25">
      <c r="A40" s="13">
        <v>44592</v>
      </c>
      <c r="B40" t="s">
        <v>113</v>
      </c>
      <c r="C40" s="14" t="s">
        <v>63</v>
      </c>
      <c r="D40" s="4" t="s">
        <v>66</v>
      </c>
      <c r="E40" s="15">
        <v>5982.45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Cálculos Básicos</vt:lpstr>
      <vt:lpstr>Ordem de Execução</vt:lpstr>
      <vt:lpstr>Função Soma</vt:lpstr>
      <vt:lpstr>Função AutoSoma</vt:lpstr>
      <vt:lpstr>Função Média</vt:lpstr>
      <vt:lpstr>Função Máximo</vt:lpstr>
      <vt:lpstr>Função Mínimo</vt:lpstr>
      <vt:lpstr>Função Maior</vt:lpstr>
      <vt:lpstr>Função Menor</vt:lpstr>
      <vt:lpstr>Funções de Contagem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Aramaica</dc:creator>
  <cp:lastModifiedBy>CLOVIS SEGANTIM</cp:lastModifiedBy>
  <cp:lastPrinted>2018-06-02T19:42:10Z</cp:lastPrinted>
  <dcterms:created xsi:type="dcterms:W3CDTF">2018-05-26T00:45:58Z</dcterms:created>
  <dcterms:modified xsi:type="dcterms:W3CDTF">2025-09-17T17:06:58Z</dcterms:modified>
</cp:coreProperties>
</file>