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9151A5B8-C2ED-45D4-9997-B446A92D9E9B}" xr6:coauthVersionLast="47" xr6:coauthVersionMax="47" xr10:uidLastSave="{00000000-0000-0000-0000-000000000000}"/>
  <bookViews>
    <workbookView xWindow="-120" yWindow="-120" windowWidth="29040" windowHeight="15840" activeTab="9" xr2:uid="{CD807686-C996-4EEF-9B9B-3AC004A049F7}"/>
  </bookViews>
  <sheets>
    <sheet name="SEERRO" sheetId="1" r:id="rId1"/>
    <sheet name="FUNÇÃO ORDEM" sheetId="2" r:id="rId2"/>
    <sheet name="FUNÇÃO CONCATENAR" sheetId="3" r:id="rId3"/>
    <sheet name="FUNÇAO ARRUMAR" sheetId="4" r:id="rId4"/>
    <sheet name="CONVERTER TEXTO" sheetId="5" r:id="rId5"/>
    <sheet name="FUNÇÃO DATA" sheetId="6" r:id="rId6"/>
    <sheet name="PROCV EXATO" sheetId="7" r:id="rId7"/>
    <sheet name="PROCV APROXIMADO" sheetId="8" r:id="rId8"/>
    <sheet name="PROCV REAJUSTE DE PREÇO" sheetId="9" r:id="rId9"/>
    <sheet name="PROCH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0" l="1"/>
  <c r="F12" i="10"/>
  <c r="F11" i="10"/>
  <c r="F10" i="10"/>
  <c r="F9" i="10"/>
  <c r="F8" i="10"/>
  <c r="F7" i="10"/>
  <c r="F13" i="10" s="1"/>
  <c r="F6" i="10"/>
  <c r="F5" i="10"/>
  <c r="F4" i="10"/>
  <c r="F3" i="10"/>
  <c r="E13" i="9"/>
  <c r="F12" i="9"/>
  <c r="F11" i="9"/>
  <c r="F10" i="9"/>
  <c r="F9" i="9"/>
  <c r="F8" i="9"/>
  <c r="F7" i="9"/>
  <c r="F6" i="9"/>
  <c r="F5" i="9"/>
  <c r="F4" i="9"/>
  <c r="F3" i="9"/>
  <c r="F13" i="9" s="1"/>
  <c r="E13" i="8"/>
  <c r="F12" i="8"/>
  <c r="F11" i="8"/>
  <c r="F10" i="8"/>
  <c r="F9" i="8"/>
  <c r="F8" i="8"/>
  <c r="F7" i="8"/>
  <c r="F6" i="8"/>
  <c r="F5" i="8"/>
  <c r="F4" i="8"/>
  <c r="F3" i="8"/>
  <c r="F13" i="8" s="1"/>
  <c r="D13" i="7"/>
  <c r="E12" i="7"/>
  <c r="E11" i="7"/>
  <c r="E10" i="7"/>
  <c r="E9" i="7"/>
  <c r="E8" i="7"/>
  <c r="E7" i="7"/>
  <c r="E13" i="7" s="1"/>
  <c r="E6" i="7"/>
  <c r="E5" i="7"/>
  <c r="E4" i="7"/>
  <c r="E3" i="7"/>
  <c r="G32" i="2" l="1"/>
  <c r="F32" i="2"/>
  <c r="G31" i="2"/>
  <c r="F31" i="2"/>
  <c r="G30" i="2"/>
  <c r="F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G17" i="2"/>
  <c r="F17" i="2"/>
  <c r="G16" i="2"/>
  <c r="F16" i="2"/>
  <c r="F15" i="2"/>
  <c r="G15" i="2" s="1"/>
  <c r="F14" i="2"/>
  <c r="G14" i="2" s="1"/>
  <c r="G13" i="2"/>
  <c r="F13" i="2"/>
  <c r="G12" i="2"/>
  <c r="F12" i="2"/>
  <c r="F11" i="2"/>
  <c r="G11" i="2" s="1"/>
  <c r="G10" i="2"/>
  <c r="F10" i="2"/>
  <c r="G9" i="2"/>
  <c r="F9" i="2"/>
  <c r="F8" i="2"/>
  <c r="G8" i="2" s="1"/>
  <c r="F7" i="2"/>
  <c r="G7" i="2" s="1"/>
  <c r="G6" i="2"/>
  <c r="F6" i="2"/>
  <c r="G5" i="2"/>
  <c r="F5" i="2"/>
  <c r="F4" i="2"/>
  <c r="G4" i="2" s="1"/>
  <c r="G3" i="2"/>
  <c r="F3" i="2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<sst xmlns="http://schemas.openxmlformats.org/spreadsheetml/2006/main" count="595" uniqueCount="210">
  <si>
    <t>Hotel Smart Salvador</t>
  </si>
  <si>
    <t>Reserva</t>
  </si>
  <si>
    <t>Nome do Pax</t>
  </si>
  <si>
    <t>N. Noites</t>
  </si>
  <si>
    <t>Valor Diária</t>
  </si>
  <si>
    <t>Cal. CHD</t>
  </si>
  <si>
    <t>Valor CHD</t>
  </si>
  <si>
    <t>Valor Total</t>
  </si>
  <si>
    <t>Vendedor</t>
  </si>
  <si>
    <t>Cristiano Aparecido</t>
  </si>
  <si>
    <t>Priscila</t>
  </si>
  <si>
    <t>Ronaldo Lima</t>
  </si>
  <si>
    <t>Carlos</t>
  </si>
  <si>
    <t>Juliana Amaral</t>
  </si>
  <si>
    <t>Letícia</t>
  </si>
  <si>
    <t>Rafael De Sousa</t>
  </si>
  <si>
    <t>Patrícia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</si>
  <si>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</si>
  <si>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</si>
  <si>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</si>
  <si>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</si>
  <si>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</si>
  <si>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</si>
  <si>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</si>
  <si>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</si>
  <si>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</si>
  <si>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</si>
  <si>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</si>
  <si>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</si>
  <si>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</si>
  <si>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</si>
  <si>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</si>
  <si>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</si>
  <si>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</si>
  <si>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</si>
  <si>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</si>
  <si>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</si>
  <si>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</si>
  <si>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</si>
  <si>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</si>
  <si>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</si>
  <si>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</si>
  <si>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</si>
  <si>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Classificação</t>
  </si>
  <si>
    <t>Endereço</t>
  </si>
  <si>
    <t>Cidade</t>
  </si>
  <si>
    <t>Estado</t>
  </si>
  <si>
    <t>Endereço Completo</t>
  </si>
  <si>
    <t>Rua Bráz Cubas, 163 - Aclimação</t>
  </si>
  <si>
    <t>São Paulo</t>
  </si>
  <si>
    <t>SP</t>
  </si>
  <si>
    <t>Av. Monteiro Lobato, 244 - Macedo</t>
  </si>
  <si>
    <t>Guarulhos</t>
  </si>
  <si>
    <t>Rua Lupércio Arruda Camargo, 111 - Jardim Santana</t>
  </si>
  <si>
    <t>Campinas</t>
  </si>
  <si>
    <t>Av. Rio Branco, 81 - Centro</t>
  </si>
  <si>
    <t>Rio de Janeiro</t>
  </si>
  <si>
    <t>RJ</t>
  </si>
  <si>
    <t>Av. Álvares Cabral, 1690 - Lourdes</t>
  </si>
  <si>
    <t>Belo Horizonte</t>
  </si>
  <si>
    <t>MG</t>
  </si>
  <si>
    <t xml:space="preserve">Avenida Tocantins com Avenida Anhanguera, Qd. 67 </t>
  </si>
  <si>
    <t>Goiânia</t>
  </si>
  <si>
    <t>GO</t>
  </si>
  <si>
    <t>Av. Miguel João, nº 145 - Centro</t>
  </si>
  <si>
    <t>Aparecida de Goiânia</t>
  </si>
  <si>
    <t>Rua São Paulo, 35 - Tibery</t>
  </si>
  <si>
    <t>Uberlândia</t>
  </si>
  <si>
    <t>Rua Feliciano Sodré, 100 - Centro</t>
  </si>
  <si>
    <t>São Gonçalo</t>
  </si>
  <si>
    <t>Rua Euclides Miragai, 700 - Centro</t>
  </si>
  <si>
    <t>São José dos Campos</t>
  </si>
  <si>
    <t>Avenida Juscelino Kubtschek, 1600</t>
  </si>
  <si>
    <t>Rua Francisco Portela, 2630 – Ze Garoto</t>
  </si>
  <si>
    <t>Av. José Andraus Gassani, 5464 - Distrito Industrial</t>
  </si>
  <si>
    <t>Av. Diamante, 1533 - Conde dos Arcos</t>
  </si>
  <si>
    <t>Rua R-07 Jardim Botânico Qd: 35 - Vila Redenção</t>
  </si>
  <si>
    <t>Av. Afonso Pena, 4001 - Serra</t>
  </si>
  <si>
    <t>Avenida Presidente Vargas, 817 - Centro</t>
  </si>
  <si>
    <t>Avenida Prefeito Faria Lima, 10 - Parque Itália</t>
  </si>
  <si>
    <t>Rua 7 de setembro, 138 – Centro</t>
  </si>
  <si>
    <t>Rua Dona Inácia Uchoa, 106 – V. Mariana</t>
  </si>
  <si>
    <t>Av. Afonso Pena, 191 - Centro</t>
  </si>
  <si>
    <t>Av. de Furnas, 417 - Jardim Rio Grande</t>
  </si>
  <si>
    <t>Av. Dr. Ismerino Soares, nº 789 - Aeroporto</t>
  </si>
  <si>
    <t>Avenida do Contorno, 6664 - Savassi</t>
  </si>
  <si>
    <t>Avenida Tanner Melo, 344 - Fazenda Santo Antônio</t>
  </si>
  <si>
    <t>Av. Generoso Mendonça, nº 4.900 - Jardim Europa</t>
  </si>
  <si>
    <t xml:space="preserve"> Rua São Pedro Alcântara, 17 - Alcântara</t>
  </si>
  <si>
    <t>Rua Rubião Junior, 84 - Centro</t>
  </si>
  <si>
    <t>Av. Fued José Sebba, 1245 - Jardim Goiás</t>
  </si>
  <si>
    <t xml:space="preserve">Nome </t>
  </si>
  <si>
    <t>E-mail</t>
  </si>
  <si>
    <t xml:space="preserve">  Cristiano   Aparecido</t>
  </si>
  <si>
    <t>cristianoaparecido@gmail.com</t>
  </si>
  <si>
    <t>ronaldolima@yahoo.com</t>
  </si>
  <si>
    <t>Juliana    Amaral</t>
  </si>
  <si>
    <t>julianaamaral@yahoo.com</t>
  </si>
  <si>
    <t>Rafael   De Sousa</t>
  </si>
  <si>
    <t>rafaeldesousa@gmail.com</t>
  </si>
  <si>
    <t xml:space="preserve">   Igor Souza </t>
  </si>
  <si>
    <t>igorsouza@gmail.com</t>
  </si>
  <si>
    <t xml:space="preserve">Joyce Coutinho   </t>
  </si>
  <si>
    <t>joycecoutinho@yahoo.com</t>
  </si>
  <si>
    <t>paulosergio@gmail.com</t>
  </si>
  <si>
    <t xml:space="preserve"> Cris   Luziane</t>
  </si>
  <si>
    <t>crisluziane@yahoo.com</t>
  </si>
  <si>
    <t>evelinferreira@gmail.com</t>
  </si>
  <si>
    <t>Leandro    Henrique</t>
  </si>
  <si>
    <t>leandrohenrique@gmail.com</t>
  </si>
  <si>
    <t>José dos Campos</t>
  </si>
  <si>
    <t>Erik     Almeida</t>
  </si>
  <si>
    <t>erikalmeida@gmail.com</t>
  </si>
  <si>
    <t>patriciarosa@gmail.com</t>
  </si>
  <si>
    <t xml:space="preserve">   Camila   Mendes</t>
  </si>
  <si>
    <t>camilamendes@yahoo.com</t>
  </si>
  <si>
    <t>raissasoares@gmail.com</t>
  </si>
  <si>
    <t xml:space="preserve">  Neidson Luiz </t>
  </si>
  <si>
    <t>neidsonluiz@yahoo.com</t>
  </si>
  <si>
    <t>antonioricardo@gmail.com</t>
  </si>
  <si>
    <t>Geraldo   Pereira</t>
  </si>
  <si>
    <t>geraldopereira@gmail.com</t>
  </si>
  <si>
    <t>edsonbrito@yahoo.com</t>
  </si>
  <si>
    <t>diegohenrique@yahoo.com</t>
  </si>
  <si>
    <t xml:space="preserve">   Olivio   Mariano</t>
  </si>
  <si>
    <t>oliviomariano@gmail.com</t>
  </si>
  <si>
    <t>nayenobre@gmail.com</t>
  </si>
  <si>
    <t>Jonathan    Silva</t>
  </si>
  <si>
    <t>jonathansilva@yahoo.com</t>
  </si>
  <si>
    <t>titomarcos@gmail.com</t>
  </si>
  <si>
    <t>Maikon   Pereira</t>
  </si>
  <si>
    <t>maikonpereira@yahoo.com</t>
  </si>
  <si>
    <t>joaocarlos@gmail.com</t>
  </si>
  <si>
    <t>thiagoaugusto@gmail.com</t>
  </si>
  <si>
    <t xml:space="preserve">   Danilo   Santos Barreto</t>
  </si>
  <si>
    <t>danilosantosbarreto@gmail.com</t>
  </si>
  <si>
    <t>franclinfagundes@gmail.com</t>
  </si>
  <si>
    <t>Jasiel   Souza</t>
  </si>
  <si>
    <t>jasielsouza@gmail.com</t>
  </si>
  <si>
    <t>emillycerqueira@yahoo.com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</si>
  <si>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</si>
  <si>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</si>
  <si>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</si>
  <si>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</si>
  <si>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</si>
  <si>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</si>
  <si>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</si>
  <si>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</si>
  <si>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</si>
  <si>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</si>
  <si>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</si>
  <si>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</si>
  <si>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</si>
  <si>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</si>
  <si>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</si>
  <si>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</si>
  <si>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</si>
  <si>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</si>
  <si>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</si>
  <si>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</si>
  <si>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</si>
  <si>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</si>
  <si>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</si>
  <si>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</si>
  <si>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</si>
  <si>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</si>
  <si>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</si>
  <si>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</si>
  <si>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</si>
  <si>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</si>
  <si>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Trabalhando com Datas</t>
  </si>
  <si>
    <t>Data Referência</t>
  </si>
  <si>
    <t>Data</t>
  </si>
  <si>
    <t xml:space="preserve">Dia </t>
  </si>
  <si>
    <t xml:space="preserve">Mês </t>
  </si>
  <si>
    <t>Ano</t>
  </si>
  <si>
    <t>Data Início</t>
  </si>
  <si>
    <t>Data Final</t>
  </si>
  <si>
    <t xml:space="preserve">1 Dia </t>
  </si>
  <si>
    <t xml:space="preserve">1 Mês </t>
  </si>
  <si>
    <t>3 Anos</t>
  </si>
  <si>
    <t>Dias Passados</t>
  </si>
  <si>
    <t>Data Atual</t>
  </si>
  <si>
    <t>DATA</t>
  </si>
  <si>
    <t>Data + 84</t>
  </si>
  <si>
    <t>HOJE() +45</t>
  </si>
  <si>
    <t>Dias Restantes</t>
  </si>
  <si>
    <t>Data - 84</t>
  </si>
  <si>
    <t>HOJE() -45</t>
  </si>
  <si>
    <t>AGORA</t>
  </si>
  <si>
    <t xml:space="preserve">Preço dos Produtos </t>
  </si>
  <si>
    <t>ID</t>
  </si>
  <si>
    <t>Produto</t>
  </si>
  <si>
    <t>Valor Unitário</t>
  </si>
  <si>
    <t>Quantidade</t>
  </si>
  <si>
    <t>ID do Produto</t>
  </si>
  <si>
    <t>iPhone X</t>
  </si>
  <si>
    <t>iMac</t>
  </si>
  <si>
    <t>Teclado</t>
  </si>
  <si>
    <t>Mouse</t>
  </si>
  <si>
    <t>Impressora</t>
  </si>
  <si>
    <t>HD Externo 3TB</t>
  </si>
  <si>
    <t>Galaxy S9</t>
  </si>
  <si>
    <t>GEFORCE GTX</t>
  </si>
  <si>
    <t>Placa-Mãe ASUS</t>
  </si>
  <si>
    <t>E-Reader Kindle</t>
  </si>
  <si>
    <t>Total</t>
  </si>
  <si>
    <t>Percentual do Reajuste</t>
  </si>
  <si>
    <t>Regras de Reajuste de Preço</t>
  </si>
  <si>
    <t>Valor Reajustado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</si>
</sst>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"/>
    <numFmt numFmtId="165" formatCode="000"/>
    <numFmt numFmtId="166" formatCode="_-[$R$-416]\ * #,##0.00_-;\-[$R$-416]\ * #,##0.00_-;_-[$R$-416]\ * &quot;-&quot;??_-;_-@_-"/>
    <numFmt numFmtId="167" formatCode="_-[$R$-416]* #,##0.00_-;\-[$R$-416]* #,##0.00_-;_-[$R$-416]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inden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3"/>
    <xf numFmtId="14" fontId="5" fillId="4" borderId="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2" fontId="5" fillId="4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165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/>
    <xf numFmtId="166" fontId="5" fillId="7" borderId="3" xfId="0" applyNumberFormat="1" applyFont="1" applyFill="1" applyBorder="1"/>
    <xf numFmtId="1" fontId="5" fillId="7" borderId="3" xfId="0" applyNumberFormat="1" applyFont="1" applyFill="1" applyBorder="1" applyAlignment="1">
      <alignment horizontal="center"/>
    </xf>
    <xf numFmtId="44" fontId="5" fillId="7" borderId="3" xfId="1" applyFont="1" applyFill="1" applyBorder="1"/>
    <xf numFmtId="0" fontId="5" fillId="8" borderId="3" xfId="0" applyFont="1" applyFill="1" applyBorder="1" applyAlignment="1">
      <alignment vertical="center"/>
    </xf>
    <xf numFmtId="0" fontId="5" fillId="9" borderId="3" xfId="0" applyFont="1" applyFill="1" applyBorder="1" applyAlignment="1">
      <alignment horizontal="left"/>
    </xf>
    <xf numFmtId="165" fontId="5" fillId="9" borderId="3" xfId="0" applyNumberFormat="1" applyFont="1" applyFill="1" applyBorder="1" applyAlignment="1">
      <alignment horizontal="left"/>
    </xf>
    <xf numFmtId="0" fontId="5" fillId="9" borderId="3" xfId="0" applyFont="1" applyFill="1" applyBorder="1" applyAlignment="1">
      <alignment vertical="center"/>
    </xf>
    <xf numFmtId="166" fontId="5" fillId="9" borderId="3" xfId="0" applyNumberFormat="1" applyFont="1" applyFill="1" applyBorder="1"/>
    <xf numFmtId="1" fontId="5" fillId="9" borderId="3" xfId="0" applyNumberFormat="1" applyFont="1" applyFill="1" applyBorder="1" applyAlignment="1">
      <alignment horizontal="center"/>
    </xf>
    <xf numFmtId="44" fontId="5" fillId="9" borderId="3" xfId="1" applyFont="1" applyFill="1" applyBorder="1"/>
    <xf numFmtId="1" fontId="5" fillId="9" borderId="3" xfId="0" applyNumberFormat="1" applyFont="1" applyFill="1" applyBorder="1" applyAlignment="1">
      <alignment horizontal="left"/>
    </xf>
    <xf numFmtId="164" fontId="6" fillId="8" borderId="4" xfId="0" applyNumberFormat="1" applyFont="1" applyFill="1" applyBorder="1" applyAlignment="1">
      <alignment horizontal="center"/>
    </xf>
    <xf numFmtId="164" fontId="6" fillId="8" borderId="5" xfId="0" applyNumberFormat="1" applyFont="1" applyFill="1" applyBorder="1" applyAlignment="1">
      <alignment horizontal="center"/>
    </xf>
    <xf numFmtId="166" fontId="5" fillId="8" borderId="3" xfId="0" applyNumberFormat="1" applyFont="1" applyFill="1" applyBorder="1"/>
    <xf numFmtId="1" fontId="5" fillId="8" borderId="3" xfId="0" applyNumberFormat="1" applyFont="1" applyFill="1" applyBorder="1" applyAlignment="1">
      <alignment horizontal="center"/>
    </xf>
    <xf numFmtId="167" fontId="5" fillId="8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9" fontId="5" fillId="7" borderId="3" xfId="2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right"/>
    </xf>
    <xf numFmtId="9" fontId="5" fillId="9" borderId="3" xfId="2" applyFont="1" applyFill="1" applyBorder="1" applyAlignment="1">
      <alignment horizontal="center"/>
    </xf>
    <xf numFmtId="2" fontId="5" fillId="7" borderId="3" xfId="0" applyNumberFormat="1" applyFont="1" applyFill="1" applyBorder="1"/>
    <xf numFmtId="0" fontId="3" fillId="3" borderId="6" xfId="0" applyFont="1" applyFill="1" applyBorder="1" applyAlignment="1">
      <alignment horizontal="center" wrapText="1"/>
    </xf>
    <xf numFmtId="2" fontId="5" fillId="7" borderId="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44" fontId="5" fillId="8" borderId="3" xfId="1" applyFont="1" applyFill="1" applyBorder="1"/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B8AF-6E7A-42F0-9051-016F8329231F}">
  <dimension ref="A1:H33"/>
  <sheetViews>
    <sheetView workbookViewId="0">
      <selection activeCell="F21" sqref="F21"/>
    </sheetView>
  </sheetViews>
  <sheetFormatPr defaultRowHeight="15"/>
  <cols>
    <col min="1" max="1" width="12.42578125" customWidth="1"/>
    <col min="2" max="2" width="22.5703125" customWidth="1"/>
    <col min="3" max="3" width="9.28515625" bestFit="1" customWidth="1"/>
    <col min="4" max="4" width="11.28515625" bestFit="1" customWidth="1"/>
    <col min="5" max="5" width="8.42578125" bestFit="1" customWidth="1"/>
    <col min="6" max="6" width="12.7109375" customWidth="1"/>
    <col min="7" max="7" width="16.7109375" customWidth="1"/>
    <col min="8" max="8" width="13.140625" customWidth="1"/>
    <col min="9" max="9" width="15" bestFit="1" customWidth="1"/>
  </cols>
  <sheetData>
    <row r="1" spans="1:8" ht="33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</row>
    <row r="3" spans="1:8">
      <c r="A3" s="6">
        <v>43252</v>
      </c>
      <c r="B3" t="s">
        <v>9</v>
      </c>
      <c r="C3" s="7">
        <v>7</v>
      </c>
      <c r="D3" s="8">
        <v>214.28</v>
      </c>
      <c r="E3" s="9">
        <v>3</v>
      </c>
      <c r="F3" s="8"/>
      <c r="G3" s="10">
        <f>D3*C3+F3*C3</f>
        <v>1499.96</v>
      </c>
      <c r="H3" s="11" t="s">
        <v>10</v>
      </c>
    </row>
    <row r="4" spans="1:8">
      <c r="A4" s="6">
        <v>43253</v>
      </c>
      <c r="B4" t="s">
        <v>11</v>
      </c>
      <c r="C4" s="7">
        <v>5</v>
      </c>
      <c r="D4" s="8">
        <v>350</v>
      </c>
      <c r="E4" s="9">
        <v>2</v>
      </c>
      <c r="F4" s="8"/>
      <c r="G4" s="10">
        <f t="shared" ref="G4:G32" si="0">D4*C4+F4*C4</f>
        <v>1750</v>
      </c>
      <c r="H4" s="11" t="s">
        <v>12</v>
      </c>
    </row>
    <row r="5" spans="1:8">
      <c r="A5" s="6">
        <v>43254</v>
      </c>
      <c r="B5" t="s">
        <v>13</v>
      </c>
      <c r="C5" s="7">
        <v>14</v>
      </c>
      <c r="D5" s="8">
        <v>178.57</v>
      </c>
      <c r="E5" s="9">
        <v>0</v>
      </c>
      <c r="F5" s="8"/>
      <c r="G5" s="10">
        <f t="shared" si="0"/>
        <v>2499.98</v>
      </c>
      <c r="H5" s="11" t="s">
        <v>14</v>
      </c>
    </row>
    <row r="6" spans="1:8">
      <c r="A6" s="6">
        <v>43255</v>
      </c>
      <c r="B6" t="s">
        <v>15</v>
      </c>
      <c r="C6" s="7">
        <v>10</v>
      </c>
      <c r="D6" s="8">
        <v>220</v>
      </c>
      <c r="E6" s="9">
        <v>3</v>
      </c>
      <c r="F6" s="8"/>
      <c r="G6" s="10">
        <f t="shared" si="0"/>
        <v>2200</v>
      </c>
      <c r="H6" s="11" t="s">
        <v>16</v>
      </c>
    </row>
    <row r="7" spans="1:8">
      <c r="A7" s="6">
        <v>43256</v>
      </c>
      <c r="B7" t="s">
        <v>17</v>
      </c>
      <c r="C7" s="7">
        <v>4</v>
      </c>
      <c r="D7" s="8">
        <v>587.5</v>
      </c>
      <c r="E7" s="9">
        <v>3</v>
      </c>
      <c r="F7" s="8"/>
      <c r="G7" s="10">
        <f t="shared" si="0"/>
        <v>2350</v>
      </c>
      <c r="H7" s="11" t="s">
        <v>10</v>
      </c>
    </row>
    <row r="8" spans="1:8">
      <c r="A8" s="6">
        <v>43257</v>
      </c>
      <c r="B8" t="s">
        <v>18</v>
      </c>
      <c r="C8" s="7">
        <v>8</v>
      </c>
      <c r="D8" s="8">
        <v>287.5</v>
      </c>
      <c r="E8" s="9">
        <v>2</v>
      </c>
      <c r="F8" s="8"/>
      <c r="G8" s="10">
        <f t="shared" si="0"/>
        <v>2300</v>
      </c>
      <c r="H8" s="11" t="s">
        <v>12</v>
      </c>
    </row>
    <row r="9" spans="1:8">
      <c r="A9" s="6">
        <v>43258</v>
      </c>
      <c r="B9" t="s">
        <v>19</v>
      </c>
      <c r="C9" s="7">
        <v>6</v>
      </c>
      <c r="D9" s="8">
        <v>300</v>
      </c>
      <c r="E9" s="9">
        <v>0</v>
      </c>
      <c r="F9" s="8"/>
      <c r="G9" s="10">
        <f t="shared" si="0"/>
        <v>1800</v>
      </c>
      <c r="H9" s="11" t="s">
        <v>14</v>
      </c>
    </row>
    <row r="10" spans="1:8">
      <c r="A10" s="6">
        <v>43259</v>
      </c>
      <c r="B10" t="s">
        <v>20</v>
      </c>
      <c r="C10" s="7">
        <v>3</v>
      </c>
      <c r="D10" s="8">
        <v>300</v>
      </c>
      <c r="E10" s="9">
        <v>3</v>
      </c>
      <c r="F10" s="8"/>
      <c r="G10" s="10">
        <f t="shared" si="0"/>
        <v>900</v>
      </c>
      <c r="H10" s="11" t="s">
        <v>16</v>
      </c>
    </row>
    <row r="11" spans="1:8">
      <c r="A11" s="6">
        <v>43260</v>
      </c>
      <c r="B11" t="s">
        <v>21</v>
      </c>
      <c r="C11" s="7">
        <v>12</v>
      </c>
      <c r="D11" s="8">
        <v>233.33</v>
      </c>
      <c r="E11" s="9">
        <v>3</v>
      </c>
      <c r="F11" s="8"/>
      <c r="G11" s="10">
        <f t="shared" si="0"/>
        <v>2799.96</v>
      </c>
      <c r="H11" s="11" t="s">
        <v>10</v>
      </c>
    </row>
    <row r="12" spans="1:8">
      <c r="A12" s="6">
        <v>43261</v>
      </c>
      <c r="B12" t="s">
        <v>22</v>
      </c>
      <c r="C12" s="7">
        <v>9</v>
      </c>
      <c r="D12" s="8">
        <v>166.66</v>
      </c>
      <c r="E12" s="9">
        <v>2</v>
      </c>
      <c r="F12" s="8"/>
      <c r="G12" s="10">
        <f t="shared" si="0"/>
        <v>1499.94</v>
      </c>
      <c r="H12" s="11" t="s">
        <v>12</v>
      </c>
    </row>
    <row r="13" spans="1:8">
      <c r="A13" s="6">
        <v>43262</v>
      </c>
      <c r="B13" t="s">
        <v>23</v>
      </c>
      <c r="C13" s="7">
        <v>7</v>
      </c>
      <c r="D13" s="8">
        <v>250</v>
      </c>
      <c r="E13" s="9">
        <v>0</v>
      </c>
      <c r="F13" s="8"/>
      <c r="G13" s="10">
        <f t="shared" si="0"/>
        <v>1750</v>
      </c>
      <c r="H13" s="11" t="s">
        <v>14</v>
      </c>
    </row>
    <row r="14" spans="1:8">
      <c r="A14" s="6">
        <v>43263</v>
      </c>
      <c r="B14" t="s">
        <v>24</v>
      </c>
      <c r="C14" s="7">
        <v>4</v>
      </c>
      <c r="D14" s="8">
        <v>587.5</v>
      </c>
      <c r="E14" s="9">
        <v>3</v>
      </c>
      <c r="F14" s="8"/>
      <c r="G14" s="10">
        <f t="shared" si="0"/>
        <v>2350</v>
      </c>
      <c r="H14" s="11" t="s">
        <v>16</v>
      </c>
    </row>
    <row r="15" spans="1:8">
      <c r="A15" s="6">
        <v>43264</v>
      </c>
      <c r="B15" t="s">
        <v>25</v>
      </c>
      <c r="C15" s="7">
        <v>7</v>
      </c>
      <c r="D15" s="8">
        <v>314.27999999999997</v>
      </c>
      <c r="E15" s="9">
        <v>3</v>
      </c>
      <c r="F15" s="8"/>
      <c r="G15" s="10">
        <f t="shared" si="0"/>
        <v>2199.96</v>
      </c>
      <c r="H15" s="11" t="s">
        <v>10</v>
      </c>
    </row>
    <row r="16" spans="1:8">
      <c r="A16" s="6">
        <v>43265</v>
      </c>
      <c r="B16" t="s">
        <v>26</v>
      </c>
      <c r="C16" s="7">
        <v>5</v>
      </c>
      <c r="D16" s="8">
        <v>470</v>
      </c>
      <c r="E16" s="9">
        <v>2</v>
      </c>
      <c r="F16" s="8"/>
      <c r="G16" s="10">
        <f t="shared" si="0"/>
        <v>2350</v>
      </c>
      <c r="H16" s="11" t="s">
        <v>12</v>
      </c>
    </row>
    <row r="17" spans="1:8">
      <c r="A17" s="6">
        <v>43266</v>
      </c>
      <c r="B17" t="s">
        <v>27</v>
      </c>
      <c r="C17" s="7">
        <v>14</v>
      </c>
      <c r="D17" s="8">
        <v>164.28</v>
      </c>
      <c r="E17" s="9">
        <v>0</v>
      </c>
      <c r="F17" s="8"/>
      <c r="G17" s="10">
        <f t="shared" si="0"/>
        <v>2299.92</v>
      </c>
      <c r="H17" s="11" t="s">
        <v>14</v>
      </c>
    </row>
    <row r="18" spans="1:8">
      <c r="A18" s="6">
        <v>43267</v>
      </c>
      <c r="B18" t="s">
        <v>28</v>
      </c>
      <c r="C18" s="7">
        <v>10</v>
      </c>
      <c r="D18" s="8">
        <v>180</v>
      </c>
      <c r="E18" s="9">
        <v>3</v>
      </c>
      <c r="F18" s="8"/>
      <c r="G18" s="10">
        <f t="shared" si="0"/>
        <v>1800</v>
      </c>
      <c r="H18" s="11" t="s">
        <v>16</v>
      </c>
    </row>
    <row r="19" spans="1:8">
      <c r="A19" s="6">
        <v>43268</v>
      </c>
      <c r="B19" t="s">
        <v>29</v>
      </c>
      <c r="C19" s="7">
        <v>4</v>
      </c>
      <c r="D19" s="8">
        <v>225</v>
      </c>
      <c r="E19" s="9">
        <v>3</v>
      </c>
      <c r="F19" s="8"/>
      <c r="G19" s="10">
        <f t="shared" si="0"/>
        <v>900</v>
      </c>
      <c r="H19" s="11" t="s">
        <v>10</v>
      </c>
    </row>
    <row r="20" spans="1:8">
      <c r="A20" s="6">
        <v>43269</v>
      </c>
      <c r="B20" t="s">
        <v>30</v>
      </c>
      <c r="C20" s="7">
        <v>8</v>
      </c>
      <c r="D20" s="8">
        <v>350</v>
      </c>
      <c r="E20" s="9">
        <v>2</v>
      </c>
      <c r="F20" s="8"/>
      <c r="G20" s="10">
        <f t="shared" si="0"/>
        <v>2800</v>
      </c>
      <c r="H20" s="11" t="s">
        <v>12</v>
      </c>
    </row>
    <row r="21" spans="1:8">
      <c r="A21" s="6">
        <v>43270</v>
      </c>
      <c r="B21" t="s">
        <v>31</v>
      </c>
      <c r="C21" s="7">
        <v>6</v>
      </c>
      <c r="D21" s="8">
        <v>250</v>
      </c>
      <c r="E21" s="9">
        <v>0</v>
      </c>
      <c r="F21" s="8"/>
      <c r="G21" s="10">
        <f t="shared" si="0"/>
        <v>1500</v>
      </c>
      <c r="H21" s="11" t="s">
        <v>14</v>
      </c>
    </row>
    <row r="22" spans="1:8">
      <c r="A22" s="6">
        <v>43271</v>
      </c>
      <c r="B22" t="s">
        <v>32</v>
      </c>
      <c r="C22" s="7">
        <v>3</v>
      </c>
      <c r="D22" s="8">
        <v>583.33333333333303</v>
      </c>
      <c r="E22" s="9">
        <v>3</v>
      </c>
      <c r="F22" s="8"/>
      <c r="G22" s="10">
        <f t="shared" si="0"/>
        <v>1749.9999999999991</v>
      </c>
      <c r="H22" s="11" t="s">
        <v>16</v>
      </c>
    </row>
    <row r="23" spans="1:8">
      <c r="A23" s="6">
        <v>43272</v>
      </c>
      <c r="B23" t="s">
        <v>33</v>
      </c>
      <c r="C23" s="7">
        <v>12</v>
      </c>
      <c r="D23" s="8">
        <v>208.33</v>
      </c>
      <c r="E23" s="9">
        <v>3</v>
      </c>
      <c r="F23" s="8"/>
      <c r="G23" s="10">
        <f t="shared" si="0"/>
        <v>2499.96</v>
      </c>
      <c r="H23" s="11" t="s">
        <v>10</v>
      </c>
    </row>
    <row r="24" spans="1:8">
      <c r="A24" s="6">
        <v>43273</v>
      </c>
      <c r="B24" t="s">
        <v>34</v>
      </c>
      <c r="C24" s="7">
        <v>9</v>
      </c>
      <c r="D24" s="8">
        <v>244.44</v>
      </c>
      <c r="E24" s="9">
        <v>2</v>
      </c>
      <c r="F24" s="8"/>
      <c r="G24" s="10">
        <f t="shared" si="0"/>
        <v>2199.96</v>
      </c>
      <c r="H24" s="11" t="s">
        <v>12</v>
      </c>
    </row>
    <row r="25" spans="1:8">
      <c r="A25" s="6">
        <v>43274</v>
      </c>
      <c r="B25" t="s">
        <v>35</v>
      </c>
      <c r="C25" s="7">
        <v>7</v>
      </c>
      <c r="D25" s="8">
        <v>335.71</v>
      </c>
      <c r="E25" s="9">
        <v>0</v>
      </c>
      <c r="F25" s="8"/>
      <c r="G25" s="10">
        <f t="shared" si="0"/>
        <v>2349.9699999999998</v>
      </c>
      <c r="H25" s="11" t="s">
        <v>14</v>
      </c>
    </row>
    <row r="26" spans="1:8">
      <c r="A26" s="6">
        <v>43275</v>
      </c>
      <c r="B26" t="s">
        <v>36</v>
      </c>
      <c r="C26" s="7">
        <v>4</v>
      </c>
      <c r="D26" s="8">
        <v>575</v>
      </c>
      <c r="E26" s="9">
        <v>3</v>
      </c>
      <c r="F26" s="8"/>
      <c r="G26" s="10">
        <f t="shared" si="0"/>
        <v>2300</v>
      </c>
      <c r="H26" s="11" t="s">
        <v>16</v>
      </c>
    </row>
    <row r="27" spans="1:8">
      <c r="A27" s="6">
        <v>43276</v>
      </c>
      <c r="B27" t="s">
        <v>37</v>
      </c>
      <c r="C27" s="7">
        <v>7</v>
      </c>
      <c r="D27" s="8">
        <v>257.14</v>
      </c>
      <c r="E27" s="9">
        <v>3</v>
      </c>
      <c r="F27" s="8"/>
      <c r="G27" s="10">
        <f t="shared" si="0"/>
        <v>1799.98</v>
      </c>
      <c r="H27" s="11" t="s">
        <v>10</v>
      </c>
    </row>
    <row r="28" spans="1:8">
      <c r="A28" s="6">
        <v>43277</v>
      </c>
      <c r="B28" t="s">
        <v>38</v>
      </c>
      <c r="C28" s="7">
        <v>5</v>
      </c>
      <c r="D28" s="8">
        <v>180</v>
      </c>
      <c r="E28" s="9">
        <v>2</v>
      </c>
      <c r="F28" s="8"/>
      <c r="G28" s="10">
        <f t="shared" si="0"/>
        <v>900</v>
      </c>
      <c r="H28" s="11" t="s">
        <v>12</v>
      </c>
    </row>
    <row r="29" spans="1:8">
      <c r="A29" s="6">
        <v>43278</v>
      </c>
      <c r="B29" t="s">
        <v>39</v>
      </c>
      <c r="C29" s="7">
        <v>14</v>
      </c>
      <c r="D29" s="8">
        <v>200</v>
      </c>
      <c r="E29" s="9">
        <v>0</v>
      </c>
      <c r="F29" s="8"/>
      <c r="G29" s="10">
        <f t="shared" si="0"/>
        <v>2800</v>
      </c>
      <c r="H29" s="11" t="s">
        <v>14</v>
      </c>
    </row>
    <row r="30" spans="1:8">
      <c r="A30" s="6">
        <v>43279</v>
      </c>
      <c r="B30" t="s">
        <v>40</v>
      </c>
      <c r="C30" s="7">
        <v>10</v>
      </c>
      <c r="D30" s="8">
        <v>150</v>
      </c>
      <c r="E30" s="9">
        <v>3</v>
      </c>
      <c r="F30" s="8"/>
      <c r="G30" s="10">
        <f t="shared" si="0"/>
        <v>1500</v>
      </c>
      <c r="H30" s="11" t="s">
        <v>16</v>
      </c>
    </row>
    <row r="31" spans="1:8">
      <c r="A31" s="6">
        <v>43280</v>
      </c>
      <c r="B31" t="s">
        <v>41</v>
      </c>
      <c r="C31" s="7">
        <v>4</v>
      </c>
      <c r="D31" s="8">
        <v>437.5</v>
      </c>
      <c r="E31" s="9">
        <v>3</v>
      </c>
      <c r="F31" s="8"/>
      <c r="G31" s="10">
        <f t="shared" si="0"/>
        <v>1750</v>
      </c>
      <c r="H31" s="11" t="s">
        <v>10</v>
      </c>
    </row>
    <row r="32" spans="1:8">
      <c r="A32" s="6">
        <v>43281</v>
      </c>
      <c r="B32" t="s">
        <v>42</v>
      </c>
      <c r="C32" s="7">
        <v>8</v>
      </c>
      <c r="D32" s="8">
        <v>312.5</v>
      </c>
      <c r="E32" s="9">
        <v>0</v>
      </c>
      <c r="F32" s="8"/>
      <c r="G32" s="10">
        <f t="shared" si="0"/>
        <v>2500</v>
      </c>
      <c r="H32" s="11" t="s">
        <v>12</v>
      </c>
    </row>
    <row r="33" spans="3:8">
      <c r="C33" s="7"/>
      <c r="D33" s="12"/>
      <c r="E33" s="9"/>
      <c r="F33" s="12"/>
      <c r="G33" s="8"/>
      <c r="H33" s="11"/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F885-1255-4D2B-879C-441258D4060C}">
  <dimension ref="A1:L14"/>
  <sheetViews>
    <sheetView tabSelected="1" workbookViewId="0">
      <selection activeCell="K22" sqref="K2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22" t="s">
        <v>190</v>
      </c>
      <c r="B1" s="22"/>
      <c r="C1" s="22"/>
      <c r="D1" s="22"/>
      <c r="E1" s="22"/>
      <c r="F1" s="22"/>
    </row>
    <row r="2" spans="1:12">
      <c r="A2" s="2" t="s">
        <v>191</v>
      </c>
      <c r="B2" s="2" t="s">
        <v>192</v>
      </c>
      <c r="C2" s="2" t="s">
        <v>193</v>
      </c>
      <c r="D2" s="2" t="s">
        <v>209</v>
      </c>
      <c r="E2" s="2" t="s">
        <v>194</v>
      </c>
      <c r="F2" s="2" t="s">
        <v>7</v>
      </c>
      <c r="H2" s="44" t="s">
        <v>208</v>
      </c>
      <c r="I2" s="45"/>
    </row>
    <row r="3" spans="1:12">
      <c r="A3" s="24">
        <v>1</v>
      </c>
      <c r="B3" s="25" t="s">
        <v>196</v>
      </c>
      <c r="C3" s="26">
        <v>6999</v>
      </c>
      <c r="D3" s="28"/>
      <c r="E3" s="27">
        <v>17</v>
      </c>
      <c r="F3" s="28">
        <f>C3*E3</f>
        <v>118983</v>
      </c>
      <c r="H3" s="47">
        <v>0</v>
      </c>
      <c r="I3" s="48">
        <v>0.2</v>
      </c>
    </row>
    <row r="4" spans="1:12">
      <c r="A4" s="31">
        <v>2</v>
      </c>
      <c r="B4" s="32" t="s">
        <v>197</v>
      </c>
      <c r="C4" s="33">
        <v>9799</v>
      </c>
      <c r="D4" s="35"/>
      <c r="E4" s="34">
        <v>7</v>
      </c>
      <c r="F4" s="35">
        <f>C4*E4</f>
        <v>68593</v>
      </c>
      <c r="H4" s="49">
        <v>100</v>
      </c>
      <c r="I4" s="48">
        <v>0.15</v>
      </c>
    </row>
    <row r="5" spans="1:12">
      <c r="A5" s="24">
        <v>3</v>
      </c>
      <c r="B5" s="25" t="s">
        <v>198</v>
      </c>
      <c r="C5" s="26">
        <v>32.46</v>
      </c>
      <c r="D5" s="28"/>
      <c r="E5" s="27">
        <v>15</v>
      </c>
      <c r="F5" s="28">
        <f t="shared" ref="F5:F12" si="0">PRODUCT(C5,E5)</f>
        <v>486.90000000000003</v>
      </c>
      <c r="H5" s="49">
        <v>500</v>
      </c>
      <c r="I5" s="48">
        <v>0.1</v>
      </c>
    </row>
    <row r="6" spans="1:12">
      <c r="A6" s="31">
        <v>4</v>
      </c>
      <c r="B6" s="32" t="s">
        <v>199</v>
      </c>
      <c r="C6" s="33">
        <v>25.95</v>
      </c>
      <c r="D6" s="35"/>
      <c r="E6" s="34">
        <v>16</v>
      </c>
      <c r="F6" s="35">
        <f t="shared" si="0"/>
        <v>415.2</v>
      </c>
      <c r="H6" s="49">
        <v>1000</v>
      </c>
      <c r="I6" s="48">
        <v>0.05</v>
      </c>
    </row>
    <row r="7" spans="1:12">
      <c r="A7" s="24">
        <v>5</v>
      </c>
      <c r="B7" s="25" t="s">
        <v>200</v>
      </c>
      <c r="C7" s="26">
        <v>345</v>
      </c>
      <c r="D7" s="28"/>
      <c r="E7" s="27">
        <v>12</v>
      </c>
      <c r="F7" s="28">
        <f t="shared" si="0"/>
        <v>4140</v>
      </c>
      <c r="H7" s="43"/>
      <c r="I7" s="43"/>
    </row>
    <row r="8" spans="1:12">
      <c r="A8" s="31">
        <v>6</v>
      </c>
      <c r="B8" s="32" t="s">
        <v>201</v>
      </c>
      <c r="C8" s="33">
        <v>850</v>
      </c>
      <c r="D8" s="35"/>
      <c r="E8" s="34">
        <v>5</v>
      </c>
      <c r="F8" s="35">
        <f t="shared" si="0"/>
        <v>4250</v>
      </c>
      <c r="H8" s="50" t="s">
        <v>208</v>
      </c>
      <c r="I8" s="51">
        <v>0</v>
      </c>
      <c r="J8" s="51">
        <v>100</v>
      </c>
      <c r="K8" s="51">
        <v>500</v>
      </c>
      <c r="L8" s="51">
        <v>1000</v>
      </c>
    </row>
    <row r="9" spans="1:12">
      <c r="A9" s="24">
        <v>7</v>
      </c>
      <c r="B9" s="25" t="s">
        <v>202</v>
      </c>
      <c r="C9" s="26">
        <v>4299</v>
      </c>
      <c r="D9" s="35"/>
      <c r="E9" s="27">
        <v>23</v>
      </c>
      <c r="F9" s="28">
        <f t="shared" si="0"/>
        <v>98877</v>
      </c>
      <c r="H9" s="52"/>
      <c r="I9" s="48">
        <v>0.2</v>
      </c>
      <c r="J9" s="48">
        <v>0.15</v>
      </c>
      <c r="K9" s="48">
        <v>0.1</v>
      </c>
      <c r="L9" s="48">
        <v>0.05</v>
      </c>
    </row>
    <row r="10" spans="1:12">
      <c r="A10" s="31">
        <v>8</v>
      </c>
      <c r="B10" s="32" t="s">
        <v>203</v>
      </c>
      <c r="C10" s="33">
        <v>1309.9000000000001</v>
      </c>
      <c r="D10" s="35"/>
      <c r="E10" s="34">
        <v>12</v>
      </c>
      <c r="F10" s="35">
        <f t="shared" si="0"/>
        <v>15718.800000000001</v>
      </c>
    </row>
    <row r="11" spans="1:12">
      <c r="A11" s="24">
        <v>9</v>
      </c>
      <c r="B11" s="25" t="s">
        <v>204</v>
      </c>
      <c r="C11" s="26">
        <v>479.9</v>
      </c>
      <c r="D11" s="35"/>
      <c r="E11" s="27">
        <v>9</v>
      </c>
      <c r="F11" s="28">
        <f t="shared" si="0"/>
        <v>4319.0999999999995</v>
      </c>
    </row>
    <row r="12" spans="1:12">
      <c r="A12" s="31">
        <v>10</v>
      </c>
      <c r="B12" s="32" t="s">
        <v>205</v>
      </c>
      <c r="C12" s="33">
        <v>196.9</v>
      </c>
      <c r="D12" s="35"/>
      <c r="E12" s="34">
        <v>7</v>
      </c>
      <c r="F12" s="35">
        <f t="shared" si="0"/>
        <v>1378.3</v>
      </c>
    </row>
    <row r="13" spans="1:12">
      <c r="A13" s="37" t="s">
        <v>206</v>
      </c>
      <c r="B13" s="38"/>
      <c r="C13" s="39"/>
      <c r="D13" s="53"/>
      <c r="E13" s="40">
        <f>SUM(E3:E12)</f>
        <v>123</v>
      </c>
      <c r="F13" s="41">
        <f>SUM(F3:F12)</f>
        <v>317161.29999999993</v>
      </c>
    </row>
    <row r="14" spans="1:12">
      <c r="H14" s="42"/>
      <c r="I14" s="43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C046-ED6B-457E-89B6-D6CBFB11214D}">
  <dimension ref="A1:I34"/>
  <sheetViews>
    <sheetView workbookViewId="0">
      <selection sqref="A1:I34"/>
    </sheetView>
  </sheetViews>
  <sheetFormatPr defaultRowHeight="15"/>
  <cols>
    <col min="1" max="1" width="12.42578125" customWidth="1"/>
    <col min="2" max="2" width="22.5703125" customWidth="1"/>
    <col min="3" max="3" width="9.28515625" bestFit="1" customWidth="1"/>
    <col min="4" max="4" width="11.28515625" bestFit="1" customWidth="1"/>
    <col min="5" max="5" width="8.42578125" bestFit="1" customWidth="1"/>
    <col min="6" max="6" width="12.7109375" customWidth="1"/>
    <col min="7" max="7" width="16.7109375" customWidth="1"/>
    <col min="8" max="8" width="13" customWidth="1"/>
    <col min="9" max="9" width="13.140625" customWidth="1"/>
  </cols>
  <sheetData>
    <row r="1" spans="1:9" ht="3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43</v>
      </c>
      <c r="I2" s="5" t="s">
        <v>8</v>
      </c>
    </row>
    <row r="3" spans="1:9">
      <c r="A3" s="6">
        <v>43252</v>
      </c>
      <c r="B3" t="s">
        <v>9</v>
      </c>
      <c r="C3" s="7">
        <v>7</v>
      </c>
      <c r="D3" s="8">
        <v>214.28</v>
      </c>
      <c r="E3" s="9">
        <v>3</v>
      </c>
      <c r="F3" s="8">
        <f>IFERROR(D3/E3,0)</f>
        <v>71.426666666666662</v>
      </c>
      <c r="G3" s="10">
        <f>D3*C3+F3*C3</f>
        <v>1999.9466666666667</v>
      </c>
      <c r="H3" s="9"/>
      <c r="I3" s="11" t="s">
        <v>10</v>
      </c>
    </row>
    <row r="4" spans="1:9">
      <c r="A4" s="6">
        <v>43253</v>
      </c>
      <c r="B4" t="s">
        <v>11</v>
      </c>
      <c r="C4" s="7">
        <v>5</v>
      </c>
      <c r="D4" s="8">
        <v>350</v>
      </c>
      <c r="E4" s="9">
        <v>2</v>
      </c>
      <c r="F4" s="8">
        <f t="shared" ref="F4:F32" si="0">IFERROR(D4/E4,0)</f>
        <v>175</v>
      </c>
      <c r="G4" s="10">
        <f t="shared" ref="G4:G32" si="1">D4*C4+F4*C4</f>
        <v>2625</v>
      </c>
      <c r="H4" s="9"/>
      <c r="I4" s="11" t="s">
        <v>12</v>
      </c>
    </row>
    <row r="5" spans="1:9">
      <c r="A5" s="6">
        <v>43254</v>
      </c>
      <c r="B5" t="s">
        <v>13</v>
      </c>
      <c r="C5" s="7">
        <v>14</v>
      </c>
      <c r="D5" s="8">
        <v>178.57</v>
      </c>
      <c r="E5" s="9">
        <v>0</v>
      </c>
      <c r="F5" s="8">
        <f t="shared" si="0"/>
        <v>0</v>
      </c>
      <c r="G5" s="10">
        <f t="shared" si="1"/>
        <v>2499.98</v>
      </c>
      <c r="H5" s="9"/>
      <c r="I5" s="11" t="s">
        <v>14</v>
      </c>
    </row>
    <row r="6" spans="1:9">
      <c r="A6" s="6">
        <v>43255</v>
      </c>
      <c r="B6" t="s">
        <v>15</v>
      </c>
      <c r="C6" s="7">
        <v>10</v>
      </c>
      <c r="D6" s="8">
        <v>220</v>
      </c>
      <c r="E6" s="9">
        <v>3</v>
      </c>
      <c r="F6" s="8">
        <f t="shared" si="0"/>
        <v>73.333333333333329</v>
      </c>
      <c r="G6" s="10">
        <f t="shared" si="1"/>
        <v>2933.333333333333</v>
      </c>
      <c r="H6" s="9"/>
      <c r="I6" s="11" t="s">
        <v>16</v>
      </c>
    </row>
    <row r="7" spans="1:9">
      <c r="A7" s="6">
        <v>43256</v>
      </c>
      <c r="B7" t="s">
        <v>17</v>
      </c>
      <c r="C7" s="7">
        <v>4</v>
      </c>
      <c r="D7" s="8">
        <v>587.5</v>
      </c>
      <c r="E7" s="9">
        <v>3</v>
      </c>
      <c r="F7" s="8">
        <f t="shared" si="0"/>
        <v>195.83333333333334</v>
      </c>
      <c r="G7" s="10">
        <f t="shared" si="1"/>
        <v>3133.3333333333335</v>
      </c>
      <c r="H7" s="9"/>
      <c r="I7" s="11" t="s">
        <v>10</v>
      </c>
    </row>
    <row r="8" spans="1:9">
      <c r="A8" s="6">
        <v>43257</v>
      </c>
      <c r="B8" t="s">
        <v>18</v>
      </c>
      <c r="C8" s="7">
        <v>8</v>
      </c>
      <c r="D8" s="8">
        <v>287.5</v>
      </c>
      <c r="E8" s="9">
        <v>2</v>
      </c>
      <c r="F8" s="8">
        <f t="shared" si="0"/>
        <v>143.75</v>
      </c>
      <c r="G8" s="10">
        <f t="shared" si="1"/>
        <v>3450</v>
      </c>
      <c r="H8" s="9"/>
      <c r="I8" s="11" t="s">
        <v>12</v>
      </c>
    </row>
    <row r="9" spans="1:9">
      <c r="A9" s="6">
        <v>43258</v>
      </c>
      <c r="B9" t="s">
        <v>19</v>
      </c>
      <c r="C9" s="7">
        <v>6</v>
      </c>
      <c r="D9" s="8">
        <v>300</v>
      </c>
      <c r="E9" s="9">
        <v>0</v>
      </c>
      <c r="F9" s="8">
        <f t="shared" si="0"/>
        <v>0</v>
      </c>
      <c r="G9" s="10">
        <f t="shared" si="1"/>
        <v>1800</v>
      </c>
      <c r="H9" s="9"/>
      <c r="I9" s="11" t="s">
        <v>14</v>
      </c>
    </row>
    <row r="10" spans="1:9">
      <c r="A10" s="6">
        <v>43259</v>
      </c>
      <c r="B10" t="s">
        <v>20</v>
      </c>
      <c r="C10" s="7">
        <v>3</v>
      </c>
      <c r="D10" s="8">
        <v>300</v>
      </c>
      <c r="E10" s="9">
        <v>3</v>
      </c>
      <c r="F10" s="8">
        <f t="shared" si="0"/>
        <v>100</v>
      </c>
      <c r="G10" s="10">
        <f t="shared" si="1"/>
        <v>1200</v>
      </c>
      <c r="H10" s="9"/>
      <c r="I10" s="11" t="s">
        <v>16</v>
      </c>
    </row>
    <row r="11" spans="1:9">
      <c r="A11" s="6">
        <v>43260</v>
      </c>
      <c r="B11" t="s">
        <v>21</v>
      </c>
      <c r="C11" s="7">
        <v>12</v>
      </c>
      <c r="D11" s="8">
        <v>233.33</v>
      </c>
      <c r="E11" s="9">
        <v>3</v>
      </c>
      <c r="F11" s="8">
        <f t="shared" si="0"/>
        <v>77.776666666666671</v>
      </c>
      <c r="G11" s="10">
        <f t="shared" si="1"/>
        <v>3733.28</v>
      </c>
      <c r="H11" s="9"/>
      <c r="I11" s="11" t="s">
        <v>10</v>
      </c>
    </row>
    <row r="12" spans="1:9">
      <c r="A12" s="6">
        <v>43261</v>
      </c>
      <c r="B12" t="s">
        <v>22</v>
      </c>
      <c r="C12" s="7">
        <v>9</v>
      </c>
      <c r="D12" s="8">
        <v>166.66</v>
      </c>
      <c r="E12" s="9">
        <v>2</v>
      </c>
      <c r="F12" s="8">
        <f t="shared" si="0"/>
        <v>83.33</v>
      </c>
      <c r="G12" s="10">
        <f t="shared" si="1"/>
        <v>2249.91</v>
      </c>
      <c r="H12" s="9"/>
      <c r="I12" s="11" t="s">
        <v>12</v>
      </c>
    </row>
    <row r="13" spans="1:9">
      <c r="A13" s="6">
        <v>43262</v>
      </c>
      <c r="B13" t="s">
        <v>23</v>
      </c>
      <c r="C13" s="7">
        <v>7</v>
      </c>
      <c r="D13" s="8">
        <v>250</v>
      </c>
      <c r="E13" s="9">
        <v>0</v>
      </c>
      <c r="F13" s="8">
        <f t="shared" si="0"/>
        <v>0</v>
      </c>
      <c r="G13" s="10">
        <f t="shared" si="1"/>
        <v>1750</v>
      </c>
      <c r="H13" s="9"/>
      <c r="I13" s="11" t="s">
        <v>14</v>
      </c>
    </row>
    <row r="14" spans="1:9">
      <c r="A14" s="6">
        <v>43263</v>
      </c>
      <c r="B14" t="s">
        <v>24</v>
      </c>
      <c r="C14" s="7">
        <v>4</v>
      </c>
      <c r="D14" s="8">
        <v>587.5</v>
      </c>
      <c r="E14" s="9">
        <v>3</v>
      </c>
      <c r="F14" s="8">
        <f t="shared" si="0"/>
        <v>195.83333333333334</v>
      </c>
      <c r="G14" s="10">
        <f t="shared" si="1"/>
        <v>3133.3333333333335</v>
      </c>
      <c r="H14" s="9"/>
      <c r="I14" s="11" t="s">
        <v>16</v>
      </c>
    </row>
    <row r="15" spans="1:9">
      <c r="A15" s="6">
        <v>43264</v>
      </c>
      <c r="B15" t="s">
        <v>25</v>
      </c>
      <c r="C15" s="7">
        <v>7</v>
      </c>
      <c r="D15" s="8">
        <v>314.27999999999997</v>
      </c>
      <c r="E15" s="9">
        <v>3</v>
      </c>
      <c r="F15" s="8">
        <f t="shared" si="0"/>
        <v>104.75999999999999</v>
      </c>
      <c r="G15" s="10">
        <f t="shared" si="1"/>
        <v>2933.2799999999997</v>
      </c>
      <c r="H15" s="9"/>
      <c r="I15" s="11" t="s">
        <v>10</v>
      </c>
    </row>
    <row r="16" spans="1:9">
      <c r="A16" s="6">
        <v>43265</v>
      </c>
      <c r="B16" t="s">
        <v>26</v>
      </c>
      <c r="C16" s="7">
        <v>5</v>
      </c>
      <c r="D16" s="8">
        <v>470</v>
      </c>
      <c r="E16" s="9">
        <v>2</v>
      </c>
      <c r="F16" s="8">
        <f t="shared" si="0"/>
        <v>235</v>
      </c>
      <c r="G16" s="10">
        <f t="shared" si="1"/>
        <v>3525</v>
      </c>
      <c r="H16" s="9"/>
      <c r="I16" s="11" t="s">
        <v>12</v>
      </c>
    </row>
    <row r="17" spans="1:9">
      <c r="A17" s="6">
        <v>43266</v>
      </c>
      <c r="B17" t="s">
        <v>27</v>
      </c>
      <c r="C17" s="7">
        <v>14</v>
      </c>
      <c r="D17" s="8">
        <v>164.28</v>
      </c>
      <c r="E17" s="9">
        <v>0</v>
      </c>
      <c r="F17" s="8">
        <f t="shared" si="0"/>
        <v>0</v>
      </c>
      <c r="G17" s="10">
        <f t="shared" si="1"/>
        <v>2299.92</v>
      </c>
      <c r="H17" s="9"/>
      <c r="I17" s="11" t="s">
        <v>14</v>
      </c>
    </row>
    <row r="18" spans="1:9">
      <c r="A18" s="6">
        <v>43267</v>
      </c>
      <c r="B18" t="s">
        <v>28</v>
      </c>
      <c r="C18" s="7">
        <v>10</v>
      </c>
      <c r="D18" s="8">
        <v>180</v>
      </c>
      <c r="E18" s="9">
        <v>3</v>
      </c>
      <c r="F18" s="8">
        <f t="shared" si="0"/>
        <v>60</v>
      </c>
      <c r="G18" s="10">
        <f t="shared" si="1"/>
        <v>2400</v>
      </c>
      <c r="H18" s="9"/>
      <c r="I18" s="11" t="s">
        <v>16</v>
      </c>
    </row>
    <row r="19" spans="1:9">
      <c r="A19" s="6">
        <v>43268</v>
      </c>
      <c r="B19" t="s">
        <v>29</v>
      </c>
      <c r="C19" s="7">
        <v>4</v>
      </c>
      <c r="D19" s="8">
        <v>225</v>
      </c>
      <c r="E19" s="9">
        <v>3</v>
      </c>
      <c r="F19" s="8">
        <f t="shared" si="0"/>
        <v>75</v>
      </c>
      <c r="G19" s="10">
        <f t="shared" si="1"/>
        <v>1200</v>
      </c>
      <c r="H19" s="9"/>
      <c r="I19" s="11" t="s">
        <v>10</v>
      </c>
    </row>
    <row r="20" spans="1:9">
      <c r="A20" s="6">
        <v>43269</v>
      </c>
      <c r="B20" t="s">
        <v>30</v>
      </c>
      <c r="C20" s="7">
        <v>8</v>
      </c>
      <c r="D20" s="8">
        <v>350</v>
      </c>
      <c r="E20" s="9">
        <v>2</v>
      </c>
      <c r="F20" s="8">
        <f t="shared" si="0"/>
        <v>175</v>
      </c>
      <c r="G20" s="10">
        <f t="shared" si="1"/>
        <v>4200</v>
      </c>
      <c r="H20" s="9"/>
      <c r="I20" s="11" t="s">
        <v>12</v>
      </c>
    </row>
    <row r="21" spans="1:9">
      <c r="A21" s="6">
        <v>43270</v>
      </c>
      <c r="B21" t="s">
        <v>31</v>
      </c>
      <c r="C21" s="7">
        <v>6</v>
      </c>
      <c r="D21" s="8">
        <v>250</v>
      </c>
      <c r="E21" s="9">
        <v>0</v>
      </c>
      <c r="F21" s="8">
        <f t="shared" si="0"/>
        <v>0</v>
      </c>
      <c r="G21" s="10">
        <f t="shared" si="1"/>
        <v>1500</v>
      </c>
      <c r="H21" s="9"/>
      <c r="I21" s="11" t="s">
        <v>14</v>
      </c>
    </row>
    <row r="22" spans="1:9">
      <c r="A22" s="6">
        <v>43271</v>
      </c>
      <c r="B22" t="s">
        <v>32</v>
      </c>
      <c r="C22" s="7">
        <v>3</v>
      </c>
      <c r="D22" s="8">
        <v>583.33333333333303</v>
      </c>
      <c r="E22" s="9">
        <v>3</v>
      </c>
      <c r="F22" s="8">
        <f t="shared" si="0"/>
        <v>194.44444444444434</v>
      </c>
      <c r="G22" s="10">
        <f t="shared" si="1"/>
        <v>2333.3333333333321</v>
      </c>
      <c r="H22" s="9"/>
      <c r="I22" s="11" t="s">
        <v>16</v>
      </c>
    </row>
    <row r="23" spans="1:9">
      <c r="A23" s="6">
        <v>43272</v>
      </c>
      <c r="B23" t="s">
        <v>33</v>
      </c>
      <c r="C23" s="7">
        <v>12</v>
      </c>
      <c r="D23" s="8">
        <v>208.33</v>
      </c>
      <c r="E23" s="9">
        <v>3</v>
      </c>
      <c r="F23" s="8">
        <f t="shared" si="0"/>
        <v>69.443333333333342</v>
      </c>
      <c r="G23" s="10">
        <f t="shared" si="1"/>
        <v>3333.28</v>
      </c>
      <c r="H23" s="9"/>
      <c r="I23" s="11" t="s">
        <v>10</v>
      </c>
    </row>
    <row r="24" spans="1:9">
      <c r="A24" s="6">
        <v>43273</v>
      </c>
      <c r="B24" t="s">
        <v>34</v>
      </c>
      <c r="C24" s="7">
        <v>9</v>
      </c>
      <c r="D24" s="8">
        <v>244.44</v>
      </c>
      <c r="E24" s="9">
        <v>2</v>
      </c>
      <c r="F24" s="8">
        <f t="shared" si="0"/>
        <v>122.22</v>
      </c>
      <c r="G24" s="10">
        <f t="shared" si="1"/>
        <v>3299.94</v>
      </c>
      <c r="H24" s="9"/>
      <c r="I24" s="11" t="s">
        <v>12</v>
      </c>
    </row>
    <row r="25" spans="1:9">
      <c r="A25" s="6">
        <v>43274</v>
      </c>
      <c r="B25" t="s">
        <v>35</v>
      </c>
      <c r="C25" s="7">
        <v>7</v>
      </c>
      <c r="D25" s="8">
        <v>335.71</v>
      </c>
      <c r="E25" s="9">
        <v>0</v>
      </c>
      <c r="F25" s="8">
        <f t="shared" si="0"/>
        <v>0</v>
      </c>
      <c r="G25" s="10">
        <f t="shared" si="1"/>
        <v>2349.9699999999998</v>
      </c>
      <c r="H25" s="9"/>
      <c r="I25" s="11" t="s">
        <v>14</v>
      </c>
    </row>
    <row r="26" spans="1:9">
      <c r="A26" s="6">
        <v>43275</v>
      </c>
      <c r="B26" t="s">
        <v>36</v>
      </c>
      <c r="C26" s="7">
        <v>4</v>
      </c>
      <c r="D26" s="8">
        <v>575</v>
      </c>
      <c r="E26" s="9">
        <v>3</v>
      </c>
      <c r="F26" s="8">
        <f t="shared" si="0"/>
        <v>191.66666666666666</v>
      </c>
      <c r="G26" s="10">
        <f t="shared" si="1"/>
        <v>3066.6666666666665</v>
      </c>
      <c r="H26" s="9"/>
      <c r="I26" s="11" t="s">
        <v>16</v>
      </c>
    </row>
    <row r="27" spans="1:9">
      <c r="A27" s="6">
        <v>43276</v>
      </c>
      <c r="B27" t="s">
        <v>37</v>
      </c>
      <c r="C27" s="7">
        <v>7</v>
      </c>
      <c r="D27" s="8">
        <v>257.14</v>
      </c>
      <c r="E27" s="9">
        <v>3</v>
      </c>
      <c r="F27" s="8">
        <f t="shared" si="0"/>
        <v>85.713333333333324</v>
      </c>
      <c r="G27" s="10">
        <f t="shared" si="1"/>
        <v>2399.9733333333334</v>
      </c>
      <c r="H27" s="9"/>
      <c r="I27" s="11" t="s">
        <v>10</v>
      </c>
    </row>
    <row r="28" spans="1:9">
      <c r="A28" s="6">
        <v>43277</v>
      </c>
      <c r="B28" t="s">
        <v>38</v>
      </c>
      <c r="C28" s="7">
        <v>5</v>
      </c>
      <c r="D28" s="8">
        <v>180</v>
      </c>
      <c r="E28" s="9">
        <v>2</v>
      </c>
      <c r="F28" s="8">
        <f t="shared" si="0"/>
        <v>90</v>
      </c>
      <c r="G28" s="10">
        <f t="shared" si="1"/>
        <v>1350</v>
      </c>
      <c r="H28" s="9"/>
      <c r="I28" s="11" t="s">
        <v>12</v>
      </c>
    </row>
    <row r="29" spans="1:9">
      <c r="A29" s="6">
        <v>43278</v>
      </c>
      <c r="B29" t="s">
        <v>39</v>
      </c>
      <c r="C29" s="7">
        <v>14</v>
      </c>
      <c r="D29" s="8">
        <v>200</v>
      </c>
      <c r="E29" s="9">
        <v>0</v>
      </c>
      <c r="F29" s="8">
        <f t="shared" si="0"/>
        <v>0</v>
      </c>
      <c r="G29" s="10">
        <f t="shared" si="1"/>
        <v>2800</v>
      </c>
      <c r="H29" s="9"/>
      <c r="I29" s="11" t="s">
        <v>14</v>
      </c>
    </row>
    <row r="30" spans="1:9">
      <c r="A30" s="6">
        <v>43279</v>
      </c>
      <c r="B30" t="s">
        <v>40</v>
      </c>
      <c r="C30" s="7">
        <v>10</v>
      </c>
      <c r="D30" s="8">
        <v>150</v>
      </c>
      <c r="E30" s="9">
        <v>3</v>
      </c>
      <c r="F30" s="8">
        <f t="shared" si="0"/>
        <v>50</v>
      </c>
      <c r="G30" s="10">
        <f t="shared" si="1"/>
        <v>2000</v>
      </c>
      <c r="H30" s="9"/>
      <c r="I30" s="11" t="s">
        <v>16</v>
      </c>
    </row>
    <row r="31" spans="1:9">
      <c r="A31" s="6">
        <v>43280</v>
      </c>
      <c r="B31" t="s">
        <v>41</v>
      </c>
      <c r="C31" s="7">
        <v>4</v>
      </c>
      <c r="D31" s="8">
        <v>437.5</v>
      </c>
      <c r="E31" s="9">
        <v>3</v>
      </c>
      <c r="F31" s="8">
        <f t="shared" si="0"/>
        <v>145.83333333333334</v>
      </c>
      <c r="G31" s="10">
        <f t="shared" si="1"/>
        <v>2333.3333333333335</v>
      </c>
      <c r="H31" s="9"/>
      <c r="I31" s="11" t="s">
        <v>10</v>
      </c>
    </row>
    <row r="32" spans="1:9">
      <c r="A32" s="6">
        <v>43281</v>
      </c>
      <c r="B32" t="s">
        <v>42</v>
      </c>
      <c r="C32" s="7">
        <v>8</v>
      </c>
      <c r="D32" s="8">
        <v>312.5</v>
      </c>
      <c r="E32" s="9">
        <v>0</v>
      </c>
      <c r="F32" s="8">
        <f t="shared" si="0"/>
        <v>0</v>
      </c>
      <c r="G32" s="10">
        <f t="shared" si="1"/>
        <v>2500</v>
      </c>
      <c r="H32" s="9"/>
      <c r="I32" s="11" t="s">
        <v>12</v>
      </c>
    </row>
    <row r="33" spans="3:9">
      <c r="C33" s="7"/>
      <c r="D33" s="12"/>
      <c r="E33" s="9"/>
      <c r="F33" s="12"/>
      <c r="G33" s="8"/>
      <c r="H33" s="9"/>
      <c r="I33" s="11"/>
    </row>
    <row r="34" spans="3:9">
      <c r="C34" s="7"/>
      <c r="D34" s="12"/>
      <c r="E34" s="9"/>
      <c r="F34" s="12"/>
      <c r="G34" s="8"/>
      <c r="H34" s="9"/>
      <c r="I34" s="11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6F0D-E2CD-4A87-B868-81534DD1EAE0}">
  <dimension ref="A1:G33"/>
  <sheetViews>
    <sheetView workbookViewId="0">
      <selection sqref="A1:G33"/>
    </sheetView>
  </sheetViews>
  <sheetFormatPr defaultRowHeight="15"/>
  <cols>
    <col min="1" max="1" width="12.42578125" customWidth="1"/>
    <col min="2" max="2" width="20.7109375" customWidth="1"/>
    <col min="3" max="3" width="48.42578125" bestFit="1" customWidth="1"/>
    <col min="4" max="4" width="19.5703125" customWidth="1"/>
    <col min="5" max="5" width="6.85546875" bestFit="1" customWidth="1"/>
    <col min="6" max="6" width="57.85546875" customWidth="1"/>
    <col min="7" max="7" width="16.7109375" customWidth="1"/>
  </cols>
  <sheetData>
    <row r="1" spans="1:7" ht="33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13" t="s">
        <v>44</v>
      </c>
      <c r="D2" s="13" t="s">
        <v>45</v>
      </c>
      <c r="E2" s="3" t="s">
        <v>46</v>
      </c>
      <c r="F2" s="13" t="s">
        <v>47</v>
      </c>
      <c r="G2" s="3" t="s">
        <v>7</v>
      </c>
    </row>
    <row r="3" spans="1:7">
      <c r="A3" s="6">
        <v>43252</v>
      </c>
      <c r="B3" t="s">
        <v>9</v>
      </c>
      <c r="C3" s="14" t="s">
        <v>48</v>
      </c>
      <c r="D3" s="14" t="s">
        <v>49</v>
      </c>
      <c r="E3" s="12" t="s">
        <v>50</v>
      </c>
      <c r="F3" s="14"/>
      <c r="G3" s="10">
        <v>1499.96</v>
      </c>
    </row>
    <row r="4" spans="1:7">
      <c r="A4" s="6">
        <v>43253</v>
      </c>
      <c r="B4" t="s">
        <v>11</v>
      </c>
      <c r="C4" s="14" t="s">
        <v>51</v>
      </c>
      <c r="D4" s="14" t="s">
        <v>52</v>
      </c>
      <c r="E4" s="12" t="s">
        <v>50</v>
      </c>
      <c r="F4" s="14"/>
      <c r="G4" s="10">
        <v>1750</v>
      </c>
    </row>
    <row r="5" spans="1:7">
      <c r="A5" s="6">
        <v>43254</v>
      </c>
      <c r="B5" t="s">
        <v>13</v>
      </c>
      <c r="C5" s="14" t="s">
        <v>53</v>
      </c>
      <c r="D5" s="14" t="s">
        <v>54</v>
      </c>
      <c r="E5" s="12" t="s">
        <v>50</v>
      </c>
      <c r="F5" s="14"/>
      <c r="G5" s="10">
        <v>2499.98</v>
      </c>
    </row>
    <row r="6" spans="1:7">
      <c r="A6" s="6">
        <v>43255</v>
      </c>
      <c r="B6" t="s">
        <v>15</v>
      </c>
      <c r="C6" s="14" t="s">
        <v>55</v>
      </c>
      <c r="D6" s="14" t="s">
        <v>56</v>
      </c>
      <c r="E6" s="12" t="s">
        <v>57</v>
      </c>
      <c r="F6" s="14"/>
      <c r="G6" s="10">
        <v>2200</v>
      </c>
    </row>
    <row r="7" spans="1:7">
      <c r="A7" s="6">
        <v>43256</v>
      </c>
      <c r="B7" t="s">
        <v>17</v>
      </c>
      <c r="C7" s="14" t="s">
        <v>58</v>
      </c>
      <c r="D7" s="14" t="s">
        <v>59</v>
      </c>
      <c r="E7" s="12" t="s">
        <v>60</v>
      </c>
      <c r="F7" s="14"/>
      <c r="G7" s="10">
        <v>2350</v>
      </c>
    </row>
    <row r="8" spans="1:7">
      <c r="A8" s="6">
        <v>43257</v>
      </c>
      <c r="B8" t="s">
        <v>18</v>
      </c>
      <c r="C8" s="14" t="s">
        <v>61</v>
      </c>
      <c r="D8" s="14" t="s">
        <v>62</v>
      </c>
      <c r="E8" s="12" t="s">
        <v>63</v>
      </c>
      <c r="F8" s="14"/>
      <c r="G8" s="10">
        <v>2300</v>
      </c>
    </row>
    <row r="9" spans="1:7">
      <c r="A9" s="6">
        <v>43258</v>
      </c>
      <c r="B9" t="s">
        <v>19</v>
      </c>
      <c r="C9" s="14" t="s">
        <v>64</v>
      </c>
      <c r="D9" s="14" t="s">
        <v>65</v>
      </c>
      <c r="E9" s="12" t="s">
        <v>63</v>
      </c>
      <c r="F9" s="14"/>
      <c r="G9" s="10">
        <v>1800</v>
      </c>
    </row>
    <row r="10" spans="1:7">
      <c r="A10" s="6">
        <v>43259</v>
      </c>
      <c r="B10" t="s">
        <v>20</v>
      </c>
      <c r="C10" s="14" t="s">
        <v>66</v>
      </c>
      <c r="D10" s="14" t="s">
        <v>67</v>
      </c>
      <c r="E10" s="12" t="s">
        <v>60</v>
      </c>
      <c r="F10" s="14"/>
      <c r="G10" s="10">
        <v>900</v>
      </c>
    </row>
    <row r="11" spans="1:7">
      <c r="A11" s="6">
        <v>43260</v>
      </c>
      <c r="B11" t="s">
        <v>21</v>
      </c>
      <c r="C11" s="14" t="s">
        <v>68</v>
      </c>
      <c r="D11" s="14" t="s">
        <v>69</v>
      </c>
      <c r="E11" s="12" t="s">
        <v>57</v>
      </c>
      <c r="F11" s="14"/>
      <c r="G11" s="10">
        <v>2799.96</v>
      </c>
    </row>
    <row r="12" spans="1:7">
      <c r="A12" s="6">
        <v>43261</v>
      </c>
      <c r="B12" t="s">
        <v>22</v>
      </c>
      <c r="C12" s="14" t="s">
        <v>70</v>
      </c>
      <c r="D12" s="14" t="s">
        <v>71</v>
      </c>
      <c r="E12" s="12" t="s">
        <v>50</v>
      </c>
      <c r="F12" s="14"/>
      <c r="G12" s="10">
        <v>1499.94</v>
      </c>
    </row>
    <row r="13" spans="1:7">
      <c r="A13" s="6">
        <v>43262</v>
      </c>
      <c r="B13" t="s">
        <v>23</v>
      </c>
      <c r="C13" s="14" t="s">
        <v>72</v>
      </c>
      <c r="D13" s="14" t="s">
        <v>71</v>
      </c>
      <c r="E13" s="12" t="s">
        <v>50</v>
      </c>
      <c r="F13" s="14"/>
      <c r="G13" s="10">
        <v>1750</v>
      </c>
    </row>
    <row r="14" spans="1:7">
      <c r="A14" s="6">
        <v>43263</v>
      </c>
      <c r="B14" t="s">
        <v>24</v>
      </c>
      <c r="C14" s="14" t="s">
        <v>73</v>
      </c>
      <c r="D14" s="14" t="s">
        <v>69</v>
      </c>
      <c r="E14" s="12" t="s">
        <v>57</v>
      </c>
      <c r="F14" s="14"/>
      <c r="G14" s="10">
        <v>2350</v>
      </c>
    </row>
    <row r="15" spans="1:7">
      <c r="A15" s="6">
        <v>43264</v>
      </c>
      <c r="B15" t="s">
        <v>25</v>
      </c>
      <c r="C15" s="14" t="s">
        <v>74</v>
      </c>
      <c r="D15" s="14" t="s">
        <v>67</v>
      </c>
      <c r="E15" s="12" t="s">
        <v>60</v>
      </c>
      <c r="F15" s="14"/>
      <c r="G15" s="10">
        <v>2199.96</v>
      </c>
    </row>
    <row r="16" spans="1:7">
      <c r="A16" s="6">
        <v>43265</v>
      </c>
      <c r="B16" t="s">
        <v>26</v>
      </c>
      <c r="C16" s="14" t="s">
        <v>75</v>
      </c>
      <c r="D16" s="14" t="s">
        <v>65</v>
      </c>
      <c r="E16" s="12" t="s">
        <v>63</v>
      </c>
      <c r="F16" s="14"/>
      <c r="G16" s="10">
        <v>2350</v>
      </c>
    </row>
    <row r="17" spans="1:7">
      <c r="A17" s="6">
        <v>43266</v>
      </c>
      <c r="B17" t="s">
        <v>27</v>
      </c>
      <c r="C17" s="14" t="s">
        <v>76</v>
      </c>
      <c r="D17" s="14" t="s">
        <v>62</v>
      </c>
      <c r="E17" s="12" t="s">
        <v>63</v>
      </c>
      <c r="F17" s="14"/>
      <c r="G17" s="10">
        <v>2299.92</v>
      </c>
    </row>
    <row r="18" spans="1:7">
      <c r="A18" s="6">
        <v>43267</v>
      </c>
      <c r="B18" t="s">
        <v>28</v>
      </c>
      <c r="C18" s="14" t="s">
        <v>77</v>
      </c>
      <c r="D18" s="14" t="s">
        <v>59</v>
      </c>
      <c r="E18" s="12" t="s">
        <v>60</v>
      </c>
      <c r="F18" s="14"/>
      <c r="G18" s="10">
        <v>1800</v>
      </c>
    </row>
    <row r="19" spans="1:7">
      <c r="A19" s="6">
        <v>43268</v>
      </c>
      <c r="B19" t="s">
        <v>29</v>
      </c>
      <c r="C19" s="14" t="s">
        <v>78</v>
      </c>
      <c r="D19" s="14" t="s">
        <v>56</v>
      </c>
      <c r="E19" s="12" t="s">
        <v>57</v>
      </c>
      <c r="F19" s="14"/>
      <c r="G19" s="10">
        <v>900</v>
      </c>
    </row>
    <row r="20" spans="1:7">
      <c r="A20" s="6">
        <v>43269</v>
      </c>
      <c r="B20" t="s">
        <v>30</v>
      </c>
      <c r="C20" s="14" t="s">
        <v>79</v>
      </c>
      <c r="D20" s="14" t="s">
        <v>54</v>
      </c>
      <c r="E20" s="12" t="s">
        <v>50</v>
      </c>
      <c r="F20" s="14"/>
      <c r="G20" s="10">
        <v>2800</v>
      </c>
    </row>
    <row r="21" spans="1:7">
      <c r="A21" s="6">
        <v>43270</v>
      </c>
      <c r="B21" t="s">
        <v>31</v>
      </c>
      <c r="C21" s="14" t="s">
        <v>80</v>
      </c>
      <c r="D21" s="14" t="s">
        <v>52</v>
      </c>
      <c r="E21" s="12" t="s">
        <v>50</v>
      </c>
      <c r="F21" s="14"/>
      <c r="G21" s="10">
        <v>1500</v>
      </c>
    </row>
    <row r="22" spans="1:7">
      <c r="A22" s="6">
        <v>43271</v>
      </c>
      <c r="B22" t="s">
        <v>32</v>
      </c>
      <c r="C22" s="14" t="s">
        <v>81</v>
      </c>
      <c r="D22" s="14" t="s">
        <v>49</v>
      </c>
      <c r="E22" s="12" t="s">
        <v>50</v>
      </c>
      <c r="F22" s="14"/>
      <c r="G22" s="10">
        <v>1749.9999999999991</v>
      </c>
    </row>
    <row r="23" spans="1:7">
      <c r="A23" s="6">
        <v>43272</v>
      </c>
      <c r="B23" t="s">
        <v>33</v>
      </c>
      <c r="C23" s="14" t="s">
        <v>68</v>
      </c>
      <c r="D23" s="14" t="s">
        <v>69</v>
      </c>
      <c r="E23" s="12" t="s">
        <v>57</v>
      </c>
      <c r="F23" s="14"/>
      <c r="G23" s="10">
        <v>2499.96</v>
      </c>
    </row>
    <row r="24" spans="1:7">
      <c r="A24" s="6">
        <v>43273</v>
      </c>
      <c r="B24" t="s">
        <v>34</v>
      </c>
      <c r="C24" s="14" t="s">
        <v>82</v>
      </c>
      <c r="D24" s="14" t="s">
        <v>67</v>
      </c>
      <c r="E24" s="12" t="s">
        <v>60</v>
      </c>
      <c r="F24" s="14"/>
      <c r="G24" s="10">
        <v>2199.96</v>
      </c>
    </row>
    <row r="25" spans="1:7">
      <c r="A25" s="6">
        <v>43274</v>
      </c>
      <c r="B25" t="s">
        <v>35</v>
      </c>
      <c r="C25" s="14" t="s">
        <v>83</v>
      </c>
      <c r="D25" s="14" t="s">
        <v>65</v>
      </c>
      <c r="E25" s="12" t="s">
        <v>63</v>
      </c>
      <c r="F25" s="14"/>
      <c r="G25" s="10">
        <v>2349.9699999999998</v>
      </c>
    </row>
    <row r="26" spans="1:7">
      <c r="A26" s="6">
        <v>43275</v>
      </c>
      <c r="B26" t="s">
        <v>36</v>
      </c>
      <c r="C26" s="14" t="s">
        <v>84</v>
      </c>
      <c r="D26" s="14" t="s">
        <v>62</v>
      </c>
      <c r="E26" s="12" t="s">
        <v>63</v>
      </c>
      <c r="F26" s="14"/>
      <c r="G26" s="10">
        <v>2300</v>
      </c>
    </row>
    <row r="27" spans="1:7">
      <c r="A27" s="6">
        <v>43276</v>
      </c>
      <c r="B27" t="s">
        <v>37</v>
      </c>
      <c r="C27" s="14" t="s">
        <v>85</v>
      </c>
      <c r="D27" s="14" t="s">
        <v>59</v>
      </c>
      <c r="E27" s="12" t="s">
        <v>60</v>
      </c>
      <c r="F27" s="14"/>
      <c r="G27" s="10">
        <v>1799.98</v>
      </c>
    </row>
    <row r="28" spans="1:7">
      <c r="A28" s="6">
        <v>43277</v>
      </c>
      <c r="B28" t="s">
        <v>38</v>
      </c>
      <c r="C28" s="14" t="s">
        <v>86</v>
      </c>
      <c r="D28" s="14" t="s">
        <v>65</v>
      </c>
      <c r="E28" s="12" t="s">
        <v>63</v>
      </c>
      <c r="F28" s="14"/>
      <c r="G28" s="10">
        <v>900</v>
      </c>
    </row>
    <row r="29" spans="1:7">
      <c r="A29" s="6">
        <v>43278</v>
      </c>
      <c r="B29" t="s">
        <v>39</v>
      </c>
      <c r="C29" s="14" t="s">
        <v>87</v>
      </c>
      <c r="D29" s="14" t="s">
        <v>67</v>
      </c>
      <c r="E29" s="12" t="s">
        <v>60</v>
      </c>
      <c r="F29" s="14"/>
      <c r="G29" s="10">
        <v>2800</v>
      </c>
    </row>
    <row r="30" spans="1:7">
      <c r="A30" s="6">
        <v>43279</v>
      </c>
      <c r="B30" t="s">
        <v>40</v>
      </c>
      <c r="C30" s="14" t="s">
        <v>88</v>
      </c>
      <c r="D30" s="14" t="s">
        <v>69</v>
      </c>
      <c r="E30" s="12" t="s">
        <v>57</v>
      </c>
      <c r="F30" s="14"/>
      <c r="G30" s="10">
        <v>1500</v>
      </c>
    </row>
    <row r="31" spans="1:7">
      <c r="A31" s="6">
        <v>43280</v>
      </c>
      <c r="B31" t="s">
        <v>41</v>
      </c>
      <c r="C31" s="14" t="s">
        <v>89</v>
      </c>
      <c r="D31" s="14" t="s">
        <v>71</v>
      </c>
      <c r="E31" s="12" t="s">
        <v>50</v>
      </c>
      <c r="F31" s="14"/>
      <c r="G31" s="10">
        <v>1750</v>
      </c>
    </row>
    <row r="32" spans="1:7">
      <c r="A32" s="6">
        <v>43281</v>
      </c>
      <c r="B32" t="s">
        <v>42</v>
      </c>
      <c r="C32" s="14" t="s">
        <v>90</v>
      </c>
      <c r="D32" s="14" t="s">
        <v>62</v>
      </c>
      <c r="E32" s="12" t="s">
        <v>63</v>
      </c>
      <c r="F32" s="14"/>
      <c r="G32" s="10">
        <v>2500</v>
      </c>
    </row>
    <row r="33" spans="3:7">
      <c r="C33" s="15"/>
      <c r="D33" s="14"/>
      <c r="E33" s="7"/>
      <c r="F33" s="14"/>
      <c r="G33" s="8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6750-A390-465B-8780-67D5683C6D1E}">
  <dimension ref="A1:G32"/>
  <sheetViews>
    <sheetView workbookViewId="0">
      <selection sqref="A1:G32"/>
    </sheetView>
  </sheetViews>
  <sheetFormatPr defaultRowHeight="15"/>
  <cols>
    <col min="1" max="1" width="12.42578125" customWidth="1"/>
    <col min="2" max="3" width="20.7109375" customWidth="1"/>
    <col min="4" max="4" width="28.85546875" bestFit="1" customWidth="1"/>
    <col min="5" max="5" width="6.85546875" bestFit="1" customWidth="1"/>
    <col min="6" max="6" width="19.5703125" customWidth="1"/>
    <col min="7" max="7" width="16.7109375" customWidth="1"/>
  </cols>
  <sheetData>
    <row r="1" spans="1:7" ht="33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91</v>
      </c>
      <c r="D2" s="2" t="s">
        <v>92</v>
      </c>
      <c r="E2" s="3" t="s">
        <v>46</v>
      </c>
      <c r="F2" s="13" t="s">
        <v>45</v>
      </c>
      <c r="G2" s="3" t="s">
        <v>7</v>
      </c>
    </row>
    <row r="3" spans="1:7">
      <c r="A3" s="6">
        <v>43252</v>
      </c>
      <c r="B3" t="s">
        <v>93</v>
      </c>
      <c r="D3" s="16" t="s">
        <v>94</v>
      </c>
      <c r="E3" s="12" t="s">
        <v>50</v>
      </c>
      <c r="F3" s="14" t="s">
        <v>49</v>
      </c>
      <c r="G3" s="10">
        <v>1499.96</v>
      </c>
    </row>
    <row r="4" spans="1:7">
      <c r="A4" s="6">
        <v>43253</v>
      </c>
      <c r="B4" t="s">
        <v>11</v>
      </c>
      <c r="D4" s="16" t="s">
        <v>95</v>
      </c>
      <c r="E4" s="12" t="s">
        <v>50</v>
      </c>
      <c r="F4" s="14" t="s">
        <v>52</v>
      </c>
      <c r="G4" s="10">
        <v>1750</v>
      </c>
    </row>
    <row r="5" spans="1:7">
      <c r="A5" s="6">
        <v>43254</v>
      </c>
      <c r="B5" t="s">
        <v>96</v>
      </c>
      <c r="D5" s="16" t="s">
        <v>97</v>
      </c>
      <c r="E5" s="12" t="s">
        <v>50</v>
      </c>
      <c r="F5" s="14" t="s">
        <v>54</v>
      </c>
      <c r="G5" s="10">
        <v>2499.98</v>
      </c>
    </row>
    <row r="6" spans="1:7">
      <c r="A6" s="6">
        <v>43255</v>
      </c>
      <c r="B6" t="s">
        <v>98</v>
      </c>
      <c r="D6" s="16" t="s">
        <v>99</v>
      </c>
      <c r="E6" s="12" t="s">
        <v>57</v>
      </c>
      <c r="F6" s="14" t="s">
        <v>56</v>
      </c>
      <c r="G6" s="10">
        <v>2200</v>
      </c>
    </row>
    <row r="7" spans="1:7">
      <c r="A7" s="6">
        <v>43256</v>
      </c>
      <c r="B7" t="s">
        <v>100</v>
      </c>
      <c r="D7" s="16" t="s">
        <v>101</v>
      </c>
      <c r="E7" s="12" t="s">
        <v>60</v>
      </c>
      <c r="F7" s="14" t="s">
        <v>59</v>
      </c>
      <c r="G7" s="10">
        <v>2350</v>
      </c>
    </row>
    <row r="8" spans="1:7">
      <c r="A8" s="6">
        <v>43257</v>
      </c>
      <c r="B8" t="s">
        <v>102</v>
      </c>
      <c r="D8" s="16" t="s">
        <v>103</v>
      </c>
      <c r="E8" s="12" t="s">
        <v>63</v>
      </c>
      <c r="F8" s="14" t="s">
        <v>62</v>
      </c>
      <c r="G8" s="10">
        <v>2300</v>
      </c>
    </row>
    <row r="9" spans="1:7">
      <c r="A9" s="6">
        <v>43258</v>
      </c>
      <c r="B9" t="s">
        <v>19</v>
      </c>
      <c r="D9" s="16" t="s">
        <v>104</v>
      </c>
      <c r="E9" s="12" t="s">
        <v>63</v>
      </c>
      <c r="F9" s="14" t="s">
        <v>65</v>
      </c>
      <c r="G9" s="10">
        <v>1800</v>
      </c>
    </row>
    <row r="10" spans="1:7">
      <c r="A10" s="6">
        <v>43259</v>
      </c>
      <c r="B10" t="s">
        <v>105</v>
      </c>
      <c r="D10" s="16" t="s">
        <v>106</v>
      </c>
      <c r="E10" s="12" t="s">
        <v>60</v>
      </c>
      <c r="F10" s="14" t="s">
        <v>67</v>
      </c>
      <c r="G10" s="10">
        <v>900</v>
      </c>
    </row>
    <row r="11" spans="1:7">
      <c r="A11" s="6">
        <v>43260</v>
      </c>
      <c r="B11" t="s">
        <v>21</v>
      </c>
      <c r="D11" s="16" t="s">
        <v>107</v>
      </c>
      <c r="E11" s="12" t="s">
        <v>57</v>
      </c>
      <c r="F11" s="14" t="s">
        <v>69</v>
      </c>
      <c r="G11" s="10">
        <v>2799.96</v>
      </c>
    </row>
    <row r="12" spans="1:7">
      <c r="A12" s="6">
        <v>43261</v>
      </c>
      <c r="B12" t="s">
        <v>108</v>
      </c>
      <c r="D12" s="16" t="s">
        <v>109</v>
      </c>
      <c r="E12" s="12" t="s">
        <v>50</v>
      </c>
      <c r="F12" s="14" t="s">
        <v>110</v>
      </c>
      <c r="G12" s="10">
        <v>1499.94</v>
      </c>
    </row>
    <row r="13" spans="1:7">
      <c r="A13" s="6">
        <v>43262</v>
      </c>
      <c r="B13" t="s">
        <v>111</v>
      </c>
      <c r="D13" s="16" t="s">
        <v>112</v>
      </c>
      <c r="E13" s="12" t="s">
        <v>50</v>
      </c>
      <c r="F13" s="14" t="s">
        <v>110</v>
      </c>
      <c r="G13" s="10">
        <v>1750</v>
      </c>
    </row>
    <row r="14" spans="1:7">
      <c r="A14" s="6">
        <v>43263</v>
      </c>
      <c r="B14" t="s">
        <v>24</v>
      </c>
      <c r="D14" s="16" t="s">
        <v>113</v>
      </c>
      <c r="E14" s="12" t="s">
        <v>57</v>
      </c>
      <c r="F14" s="14" t="s">
        <v>69</v>
      </c>
      <c r="G14" s="10">
        <v>2350</v>
      </c>
    </row>
    <row r="15" spans="1:7">
      <c r="A15" s="6">
        <v>43264</v>
      </c>
      <c r="B15" t="s">
        <v>114</v>
      </c>
      <c r="D15" s="16" t="s">
        <v>115</v>
      </c>
      <c r="E15" s="12" t="s">
        <v>60</v>
      </c>
      <c r="F15" s="14" t="s">
        <v>67</v>
      </c>
      <c r="G15" s="10">
        <v>2199.96</v>
      </c>
    </row>
    <row r="16" spans="1:7">
      <c r="A16" s="6">
        <v>43265</v>
      </c>
      <c r="B16" t="s">
        <v>26</v>
      </c>
      <c r="D16" s="16" t="s">
        <v>116</v>
      </c>
      <c r="E16" s="12" t="s">
        <v>63</v>
      </c>
      <c r="F16" s="14" t="s">
        <v>65</v>
      </c>
      <c r="G16" s="10">
        <v>2350</v>
      </c>
    </row>
    <row r="17" spans="1:7">
      <c r="A17" s="6">
        <v>43266</v>
      </c>
      <c r="B17" t="s">
        <v>117</v>
      </c>
      <c r="D17" s="16" t="s">
        <v>118</v>
      </c>
      <c r="E17" s="12" t="s">
        <v>63</v>
      </c>
      <c r="F17" s="14" t="s">
        <v>62</v>
      </c>
      <c r="G17" s="10">
        <v>2299.92</v>
      </c>
    </row>
    <row r="18" spans="1:7">
      <c r="A18" s="6">
        <v>43267</v>
      </c>
      <c r="B18" t="s">
        <v>28</v>
      </c>
      <c r="D18" s="16" t="s">
        <v>119</v>
      </c>
      <c r="E18" s="12" t="s">
        <v>60</v>
      </c>
      <c r="F18" s="14" t="s">
        <v>59</v>
      </c>
      <c r="G18" s="10">
        <v>1800</v>
      </c>
    </row>
    <row r="19" spans="1:7">
      <c r="A19" s="6">
        <v>43268</v>
      </c>
      <c r="B19" t="s">
        <v>120</v>
      </c>
      <c r="D19" s="16" t="s">
        <v>121</v>
      </c>
      <c r="E19" s="12" t="s">
        <v>57</v>
      </c>
      <c r="F19" s="14" t="s">
        <v>56</v>
      </c>
      <c r="G19" s="10">
        <v>900</v>
      </c>
    </row>
    <row r="20" spans="1:7">
      <c r="A20" s="6">
        <v>43269</v>
      </c>
      <c r="B20" t="s">
        <v>30</v>
      </c>
      <c r="D20" s="16" t="s">
        <v>122</v>
      </c>
      <c r="E20" s="12" t="s">
        <v>50</v>
      </c>
      <c r="F20" s="14" t="s">
        <v>54</v>
      </c>
      <c r="G20" s="10">
        <v>2800</v>
      </c>
    </row>
    <row r="21" spans="1:7">
      <c r="A21" s="6">
        <v>43270</v>
      </c>
      <c r="B21" t="s">
        <v>31</v>
      </c>
      <c r="D21" s="16" t="s">
        <v>123</v>
      </c>
      <c r="E21" s="12" t="s">
        <v>50</v>
      </c>
      <c r="F21" s="14" t="s">
        <v>52</v>
      </c>
      <c r="G21" s="10">
        <v>1500</v>
      </c>
    </row>
    <row r="22" spans="1:7">
      <c r="A22" s="6">
        <v>43271</v>
      </c>
      <c r="B22" t="s">
        <v>124</v>
      </c>
      <c r="D22" s="16" t="s">
        <v>125</v>
      </c>
      <c r="E22" s="12" t="s">
        <v>50</v>
      </c>
      <c r="F22" s="14" t="s">
        <v>49</v>
      </c>
      <c r="G22" s="10">
        <v>1749.9999999999991</v>
      </c>
    </row>
    <row r="23" spans="1:7">
      <c r="A23" s="6">
        <v>43272</v>
      </c>
      <c r="B23" t="s">
        <v>33</v>
      </c>
      <c r="D23" s="16" t="s">
        <v>126</v>
      </c>
      <c r="E23" s="12" t="s">
        <v>57</v>
      </c>
      <c r="F23" s="14" t="s">
        <v>69</v>
      </c>
      <c r="G23" s="10">
        <v>2499.96</v>
      </c>
    </row>
    <row r="24" spans="1:7">
      <c r="A24" s="6">
        <v>43273</v>
      </c>
      <c r="B24" t="s">
        <v>127</v>
      </c>
      <c r="D24" s="16" t="s">
        <v>128</v>
      </c>
      <c r="E24" s="12" t="s">
        <v>60</v>
      </c>
      <c r="F24" s="14" t="s">
        <v>67</v>
      </c>
      <c r="G24" s="10">
        <v>2199.96</v>
      </c>
    </row>
    <row r="25" spans="1:7">
      <c r="A25" s="6">
        <v>43274</v>
      </c>
      <c r="B25" t="s">
        <v>35</v>
      </c>
      <c r="D25" s="16" t="s">
        <v>129</v>
      </c>
      <c r="E25" s="12" t="s">
        <v>63</v>
      </c>
      <c r="F25" s="14" t="s">
        <v>65</v>
      </c>
      <c r="G25" s="10">
        <v>2349.9699999999998</v>
      </c>
    </row>
    <row r="26" spans="1:7">
      <c r="A26" s="6">
        <v>43275</v>
      </c>
      <c r="B26" t="s">
        <v>130</v>
      </c>
      <c r="D26" s="16" t="s">
        <v>131</v>
      </c>
      <c r="E26" s="12" t="s">
        <v>63</v>
      </c>
      <c r="F26" s="14" t="s">
        <v>62</v>
      </c>
      <c r="G26" s="10">
        <v>2300</v>
      </c>
    </row>
    <row r="27" spans="1:7">
      <c r="A27" s="6">
        <v>43276</v>
      </c>
      <c r="B27" t="s">
        <v>37</v>
      </c>
      <c r="D27" s="16" t="s">
        <v>132</v>
      </c>
      <c r="E27" s="12" t="s">
        <v>60</v>
      </c>
      <c r="F27" s="14" t="s">
        <v>59</v>
      </c>
      <c r="G27" s="10">
        <v>1799.98</v>
      </c>
    </row>
    <row r="28" spans="1:7">
      <c r="A28" s="6">
        <v>43277</v>
      </c>
      <c r="B28" t="s">
        <v>38</v>
      </c>
      <c r="D28" s="16" t="s">
        <v>133</v>
      </c>
      <c r="E28" s="12" t="s">
        <v>63</v>
      </c>
      <c r="F28" s="14" t="s">
        <v>65</v>
      </c>
      <c r="G28" s="10">
        <v>900</v>
      </c>
    </row>
    <row r="29" spans="1:7">
      <c r="A29" s="6">
        <v>43278</v>
      </c>
      <c r="B29" t="s">
        <v>134</v>
      </c>
      <c r="D29" s="16" t="s">
        <v>135</v>
      </c>
      <c r="E29" s="12" t="s">
        <v>60</v>
      </c>
      <c r="F29" s="14" t="s">
        <v>67</v>
      </c>
      <c r="G29" s="10">
        <v>2800</v>
      </c>
    </row>
    <row r="30" spans="1:7">
      <c r="A30" s="6">
        <v>43279</v>
      </c>
      <c r="B30" t="s">
        <v>40</v>
      </c>
      <c r="D30" s="16" t="s">
        <v>136</v>
      </c>
      <c r="E30" s="12" t="s">
        <v>57</v>
      </c>
      <c r="F30" s="14" t="s">
        <v>69</v>
      </c>
      <c r="G30" s="10">
        <v>1500</v>
      </c>
    </row>
    <row r="31" spans="1:7">
      <c r="A31" s="6">
        <v>43280</v>
      </c>
      <c r="B31" t="s">
        <v>137</v>
      </c>
      <c r="D31" s="16" t="s">
        <v>138</v>
      </c>
      <c r="E31" s="12" t="s">
        <v>50</v>
      </c>
      <c r="F31" s="14" t="s">
        <v>110</v>
      </c>
      <c r="G31" s="10">
        <v>1750</v>
      </c>
    </row>
    <row r="32" spans="1:7">
      <c r="A32" s="6">
        <v>43281</v>
      </c>
      <c r="B32" t="s">
        <v>42</v>
      </c>
      <c r="D32" s="16" t="s">
        <v>139</v>
      </c>
      <c r="E32" s="12" t="s">
        <v>63</v>
      </c>
      <c r="F32" s="14" t="s">
        <v>62</v>
      </c>
      <c r="G32" s="10">
        <v>2500</v>
      </c>
    </row>
  </sheetData>
  <mergeCells count="1">
    <mergeCell ref="A1:G1"/>
  </mergeCells>
  <hyperlinks>
    <hyperlink ref="D4" r:id="rId1" display="ronaldolima@gmail.com" xr:uid="{55A0DE68-2304-4506-AFFC-69DD8EC74143}"/>
    <hyperlink ref="D5" r:id="rId2" display="julianaamaral@gmail.com" xr:uid="{B2DECF92-5D2C-4462-B67C-C8C3E5BBECDE}"/>
    <hyperlink ref="D7" r:id="rId3" xr:uid="{E5EA0E1B-424F-4527-97FE-6ECEF9201589}"/>
    <hyperlink ref="D8" r:id="rId4" display="joycecoutinho@gmail.com" xr:uid="{B7AEDA6A-5648-4655-AAAC-68B0186C97CF}"/>
    <hyperlink ref="D9" r:id="rId5" display="paulosergio@gamail.com" xr:uid="{5FE874F2-828C-44BD-ADCB-9CBF3A9807CF}"/>
    <hyperlink ref="D10" r:id="rId6" display="crisluziane@gmail.com" xr:uid="{63079287-F090-49ED-8622-16630ED41836}"/>
    <hyperlink ref="D11" r:id="rId7" xr:uid="{EC02605B-46B7-468E-BEDA-B39D985979D6}"/>
    <hyperlink ref="D12" r:id="rId8" display="leandrohenrique@gamail.com" xr:uid="{2E368122-FBBA-4750-A26B-B9CAA9B4B21B}"/>
    <hyperlink ref="D13" r:id="rId9" display="erikalmeida@gamail.com" xr:uid="{31263205-A5CE-445F-8780-6F442CE1D2FD}"/>
    <hyperlink ref="D14" r:id="rId10" xr:uid="{2812CD8C-9972-49F5-8184-1190B79D2BDD}"/>
    <hyperlink ref="D15" r:id="rId11" display="camilamendes@gmail.com" xr:uid="{4FFD4D64-C2D8-40B1-BED0-7149E3DECFB5}"/>
    <hyperlink ref="D16" r:id="rId12" display="raissasoares@gamail.com" xr:uid="{9C870E7B-9A33-4E73-A05D-E53A56ABD4A0}"/>
    <hyperlink ref="D17" r:id="rId13" display="neidsonluiz@gmail.com" xr:uid="{96CAC275-C132-42CE-85B4-DC09CA068544}"/>
    <hyperlink ref="D18" r:id="rId14" xr:uid="{A67FBFF0-49AB-4B37-AC88-CA191F13E601}"/>
    <hyperlink ref="D19" r:id="rId15" display="geraldopereira@gamail.com" xr:uid="{09B56855-21AC-4CD7-A388-10BEB80ECFDF}"/>
    <hyperlink ref="D20" r:id="rId16" display="edsonbrito@gmail.com" xr:uid="{B14A1C11-6FF7-4D13-89B8-D010DB08ED31}"/>
    <hyperlink ref="D21" r:id="rId17" display="diegohenrique@gmail.com" xr:uid="{7D21A016-01CF-4B90-AEB8-615BB0EE50D8}"/>
    <hyperlink ref="D22" r:id="rId18" xr:uid="{868ADC83-0D96-4F5E-A15E-462B13EFD961}"/>
    <hyperlink ref="D23" r:id="rId19" xr:uid="{355B6358-0F84-46FE-AA5D-4CFCF23BF709}"/>
    <hyperlink ref="D24" r:id="rId20" display="jonathansilva@gmail.com" xr:uid="{5433B631-C85B-4C58-A2F6-DCC0F0EB8537}"/>
    <hyperlink ref="D25" r:id="rId21" display="titomarcos@gamail.com" xr:uid="{7E708758-4D35-4BEC-B1D0-B7465E4250BD}"/>
    <hyperlink ref="D26" r:id="rId22" display="maikonpereira@gmail.com" xr:uid="{A7CF9098-773A-4362-999B-8AF658683C27}"/>
    <hyperlink ref="D27" r:id="rId23" xr:uid="{2B002901-9776-42CB-AEC7-2859C95FB5AA}"/>
    <hyperlink ref="D28" r:id="rId24" display="thiagoaugusto@gamail.com" xr:uid="{003D9667-DA37-40BE-A31B-BD35F51125C1}"/>
    <hyperlink ref="D30" r:id="rId25" xr:uid="{D46F7582-8F34-4F49-96AF-566E97E300C9}"/>
    <hyperlink ref="D31" r:id="rId26" display="jasielsouza@gamail.com" xr:uid="{14A0756B-A717-45C9-B528-083E1E0198C4}"/>
    <hyperlink ref="D32" r:id="rId27" display="emillycerqueira@gmail.com" xr:uid="{FE1EB5BB-0B5E-4349-9EFB-CB92FF2634A7}"/>
    <hyperlink ref="D6" r:id="rId28" display="rafaeldesousa@gamail.com" xr:uid="{A7BE9539-8CAF-4B3F-8CD8-7455C566A963}"/>
    <hyperlink ref="D3" r:id="rId29" xr:uid="{96BEE685-00A1-4F20-A92A-DC515A98DEA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DC0C-F9A7-4B9E-9A39-714CAE209216}">
  <dimension ref="A1:F32"/>
  <sheetViews>
    <sheetView workbookViewId="0">
      <selection activeCell="I30" sqref="I30"/>
    </sheetView>
  </sheetViews>
  <sheetFormatPr defaultRowHeight="15"/>
  <cols>
    <col min="1" max="1" width="12.42578125" customWidth="1"/>
    <col min="2" max="2" width="20.7109375" customWidth="1"/>
    <col min="3" max="3" width="25.7109375" customWidth="1"/>
    <col min="4" max="4" width="19.5703125" customWidth="1"/>
    <col min="5" max="5" width="6.85546875" bestFit="1" customWidth="1"/>
    <col min="6" max="6" width="16.7109375" customWidth="1"/>
  </cols>
  <sheetData>
    <row r="1" spans="1:6" ht="33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13" t="s">
        <v>2</v>
      </c>
      <c r="D2" s="13" t="s">
        <v>45</v>
      </c>
      <c r="E2" s="3" t="s">
        <v>46</v>
      </c>
      <c r="F2" s="3" t="s">
        <v>7</v>
      </c>
    </row>
    <row r="3" spans="1:6">
      <c r="A3" s="6">
        <v>43252</v>
      </c>
      <c r="B3" t="s">
        <v>140</v>
      </c>
      <c r="C3" s="14"/>
      <c r="D3" s="14" t="s">
        <v>49</v>
      </c>
      <c r="E3" s="12" t="s">
        <v>50</v>
      </c>
      <c r="F3" s="10">
        <v>1499.96</v>
      </c>
    </row>
    <row r="4" spans="1:6">
      <c r="A4" s="6">
        <v>43253</v>
      </c>
      <c r="B4" t="s">
        <v>141</v>
      </c>
      <c r="C4" s="14"/>
      <c r="D4" s="14" t="s">
        <v>52</v>
      </c>
      <c r="E4" s="12" t="s">
        <v>50</v>
      </c>
      <c r="F4" s="10">
        <v>1750</v>
      </c>
    </row>
    <row r="5" spans="1:6">
      <c r="A5" s="6">
        <v>43254</v>
      </c>
      <c r="B5" t="s">
        <v>142</v>
      </c>
      <c r="C5" s="14"/>
      <c r="D5" s="14" t="s">
        <v>54</v>
      </c>
      <c r="E5" s="12" t="s">
        <v>50</v>
      </c>
      <c r="F5" s="10">
        <v>2499.98</v>
      </c>
    </row>
    <row r="6" spans="1:6">
      <c r="A6" s="6">
        <v>43255</v>
      </c>
      <c r="B6" t="s">
        <v>143</v>
      </c>
      <c r="C6" s="14"/>
      <c r="D6" s="14" t="s">
        <v>56</v>
      </c>
      <c r="E6" s="12" t="s">
        <v>57</v>
      </c>
      <c r="F6" s="10">
        <v>2200</v>
      </c>
    </row>
    <row r="7" spans="1:6">
      <c r="A7" s="6">
        <v>43256</v>
      </c>
      <c r="B7" t="s">
        <v>144</v>
      </c>
      <c r="C7" s="14"/>
      <c r="D7" s="14" t="s">
        <v>59</v>
      </c>
      <c r="E7" s="12" t="s">
        <v>60</v>
      </c>
      <c r="F7" s="10">
        <v>2350</v>
      </c>
    </row>
    <row r="8" spans="1:6">
      <c r="A8" s="6">
        <v>43257</v>
      </c>
      <c r="B8" t="s">
        <v>145</v>
      </c>
      <c r="C8" s="14"/>
      <c r="D8" s="14" t="s">
        <v>62</v>
      </c>
      <c r="E8" s="12" t="s">
        <v>63</v>
      </c>
      <c r="F8" s="10">
        <v>2300</v>
      </c>
    </row>
    <row r="9" spans="1:6">
      <c r="A9" s="6">
        <v>43258</v>
      </c>
      <c r="B9" t="s">
        <v>146</v>
      </c>
      <c r="C9" s="14"/>
      <c r="D9" s="14" t="s">
        <v>65</v>
      </c>
      <c r="E9" s="12" t="s">
        <v>63</v>
      </c>
      <c r="F9" s="10">
        <v>1800</v>
      </c>
    </row>
    <row r="10" spans="1:6">
      <c r="A10" s="6">
        <v>43259</v>
      </c>
      <c r="B10" t="s">
        <v>147</v>
      </c>
      <c r="C10" s="14"/>
      <c r="D10" s="14" t="s">
        <v>67</v>
      </c>
      <c r="E10" s="12" t="s">
        <v>60</v>
      </c>
      <c r="F10" s="10">
        <v>900</v>
      </c>
    </row>
    <row r="11" spans="1:6">
      <c r="A11" s="6">
        <v>43260</v>
      </c>
      <c r="B11" t="s">
        <v>148</v>
      </c>
      <c r="C11" s="14"/>
      <c r="D11" s="14" t="s">
        <v>69</v>
      </c>
      <c r="E11" s="12" t="s">
        <v>57</v>
      </c>
      <c r="F11" s="10">
        <v>2799.96</v>
      </c>
    </row>
    <row r="12" spans="1:6">
      <c r="A12" s="6">
        <v>43261</v>
      </c>
      <c r="B12" t="s">
        <v>149</v>
      </c>
      <c r="C12" s="14"/>
      <c r="D12" s="14" t="s">
        <v>71</v>
      </c>
      <c r="E12" s="12" t="s">
        <v>50</v>
      </c>
      <c r="F12" s="10">
        <v>1499.94</v>
      </c>
    </row>
    <row r="13" spans="1:6">
      <c r="A13" s="6">
        <v>43262</v>
      </c>
      <c r="B13" t="s">
        <v>150</v>
      </c>
      <c r="C13" s="14"/>
      <c r="D13" s="14" t="s">
        <v>71</v>
      </c>
      <c r="E13" s="12" t="s">
        <v>50</v>
      </c>
      <c r="F13" s="10">
        <v>1750</v>
      </c>
    </row>
    <row r="14" spans="1:6">
      <c r="A14" s="6">
        <v>43263</v>
      </c>
      <c r="B14" t="s">
        <v>151</v>
      </c>
      <c r="C14" s="14"/>
      <c r="D14" s="14" t="s">
        <v>69</v>
      </c>
      <c r="E14" s="12" t="s">
        <v>57</v>
      </c>
      <c r="F14" s="10">
        <v>2350</v>
      </c>
    </row>
    <row r="15" spans="1:6">
      <c r="A15" s="6">
        <v>43264</v>
      </c>
      <c r="B15" t="s">
        <v>152</v>
      </c>
      <c r="C15" s="14"/>
      <c r="D15" s="14" t="s">
        <v>67</v>
      </c>
      <c r="E15" s="12" t="s">
        <v>60</v>
      </c>
      <c r="F15" s="10">
        <v>2199.96</v>
      </c>
    </row>
    <row r="16" spans="1:6">
      <c r="A16" s="6">
        <v>43265</v>
      </c>
      <c r="B16" t="s">
        <v>153</v>
      </c>
      <c r="C16" s="14"/>
      <c r="D16" s="14" t="s">
        <v>65</v>
      </c>
      <c r="E16" s="12" t="s">
        <v>63</v>
      </c>
      <c r="F16" s="10">
        <v>2350</v>
      </c>
    </row>
    <row r="17" spans="1:6">
      <c r="A17" s="6">
        <v>43266</v>
      </c>
      <c r="B17" t="s">
        <v>154</v>
      </c>
      <c r="C17" s="14"/>
      <c r="D17" s="14" t="s">
        <v>62</v>
      </c>
      <c r="E17" s="12" t="s">
        <v>63</v>
      </c>
      <c r="F17" s="10">
        <v>2299.92</v>
      </c>
    </row>
    <row r="18" spans="1:6">
      <c r="A18" s="6">
        <v>43267</v>
      </c>
      <c r="B18" t="s">
        <v>155</v>
      </c>
      <c r="C18" s="14"/>
      <c r="D18" s="14" t="s">
        <v>59</v>
      </c>
      <c r="E18" s="12" t="s">
        <v>60</v>
      </c>
      <c r="F18" s="10">
        <v>1800</v>
      </c>
    </row>
    <row r="19" spans="1:6">
      <c r="A19" s="6">
        <v>43268</v>
      </c>
      <c r="B19" t="s">
        <v>156</v>
      </c>
      <c r="C19" s="14"/>
      <c r="D19" s="14" t="s">
        <v>56</v>
      </c>
      <c r="E19" s="12" t="s">
        <v>57</v>
      </c>
      <c r="F19" s="10">
        <v>900</v>
      </c>
    </row>
    <row r="20" spans="1:6">
      <c r="A20" s="6">
        <v>43269</v>
      </c>
      <c r="B20" t="s">
        <v>157</v>
      </c>
      <c r="C20" s="14"/>
      <c r="D20" s="14" t="s">
        <v>54</v>
      </c>
      <c r="E20" s="12" t="s">
        <v>50</v>
      </c>
      <c r="F20" s="10">
        <v>2800</v>
      </c>
    </row>
    <row r="21" spans="1:6">
      <c r="A21" s="6">
        <v>43270</v>
      </c>
      <c r="B21" t="s">
        <v>158</v>
      </c>
      <c r="C21" s="14"/>
      <c r="D21" s="14" t="s">
        <v>52</v>
      </c>
      <c r="E21" s="12" t="s">
        <v>50</v>
      </c>
      <c r="F21" s="10">
        <v>1500</v>
      </c>
    </row>
    <row r="22" spans="1:6">
      <c r="A22" s="6">
        <v>43271</v>
      </c>
      <c r="B22" t="s">
        <v>159</v>
      </c>
      <c r="C22" s="14"/>
      <c r="D22" s="14" t="s">
        <v>49</v>
      </c>
      <c r="E22" s="12" t="s">
        <v>50</v>
      </c>
      <c r="F22" s="10">
        <v>1749.9999999999991</v>
      </c>
    </row>
    <row r="23" spans="1:6">
      <c r="A23" s="6">
        <v>43272</v>
      </c>
      <c r="B23" t="s">
        <v>160</v>
      </c>
      <c r="C23" s="14"/>
      <c r="D23" s="14" t="s">
        <v>69</v>
      </c>
      <c r="E23" s="12" t="s">
        <v>57</v>
      </c>
      <c r="F23" s="10">
        <v>2499.96</v>
      </c>
    </row>
    <row r="24" spans="1:6">
      <c r="A24" s="6">
        <v>43273</v>
      </c>
      <c r="B24" t="s">
        <v>161</v>
      </c>
      <c r="C24" s="14"/>
      <c r="D24" s="14" t="s">
        <v>67</v>
      </c>
      <c r="E24" s="12" t="s">
        <v>60</v>
      </c>
      <c r="F24" s="10">
        <v>2199.96</v>
      </c>
    </row>
    <row r="25" spans="1:6">
      <c r="A25" s="6">
        <v>43274</v>
      </c>
      <c r="B25" t="s">
        <v>162</v>
      </c>
      <c r="C25" s="14"/>
      <c r="D25" s="14" t="s">
        <v>65</v>
      </c>
      <c r="E25" s="12" t="s">
        <v>63</v>
      </c>
      <c r="F25" s="10">
        <v>2349.9699999999998</v>
      </c>
    </row>
    <row r="26" spans="1:6">
      <c r="A26" s="6">
        <v>43275</v>
      </c>
      <c r="B26" t="s">
        <v>163</v>
      </c>
      <c r="C26" s="14"/>
      <c r="D26" s="14" t="s">
        <v>62</v>
      </c>
      <c r="E26" s="12" t="s">
        <v>63</v>
      </c>
      <c r="F26" s="10">
        <v>2300</v>
      </c>
    </row>
    <row r="27" spans="1:6">
      <c r="A27" s="6">
        <v>43276</v>
      </c>
      <c r="B27" t="s">
        <v>164</v>
      </c>
      <c r="C27" s="14"/>
      <c r="D27" s="14" t="s">
        <v>59</v>
      </c>
      <c r="E27" s="12" t="s">
        <v>60</v>
      </c>
      <c r="F27" s="10">
        <v>1799.98</v>
      </c>
    </row>
    <row r="28" spans="1:6">
      <c r="A28" s="6">
        <v>43277</v>
      </c>
      <c r="B28" t="s">
        <v>165</v>
      </c>
      <c r="C28" s="14"/>
      <c r="D28" s="14" t="s">
        <v>65</v>
      </c>
      <c r="E28" s="12" t="s">
        <v>63</v>
      </c>
      <c r="F28" s="10">
        <v>900</v>
      </c>
    </row>
    <row r="29" spans="1:6">
      <c r="A29" s="6">
        <v>43278</v>
      </c>
      <c r="B29" t="s">
        <v>166</v>
      </c>
      <c r="C29" s="14"/>
      <c r="D29" s="14" t="s">
        <v>67</v>
      </c>
      <c r="E29" s="12" t="s">
        <v>60</v>
      </c>
      <c r="F29" s="10">
        <v>2800</v>
      </c>
    </row>
    <row r="30" spans="1:6">
      <c r="A30" s="6">
        <v>43279</v>
      </c>
      <c r="B30" t="s">
        <v>167</v>
      </c>
      <c r="C30" s="14"/>
      <c r="D30" s="14" t="s">
        <v>69</v>
      </c>
      <c r="E30" s="12" t="s">
        <v>57</v>
      </c>
      <c r="F30" s="10">
        <v>1500</v>
      </c>
    </row>
    <row r="31" spans="1:6">
      <c r="A31" s="6">
        <v>43280</v>
      </c>
      <c r="B31" t="s">
        <v>168</v>
      </c>
      <c r="C31" s="14"/>
      <c r="D31" s="14" t="s">
        <v>71</v>
      </c>
      <c r="E31" s="12" t="s">
        <v>50</v>
      </c>
      <c r="F31" s="10">
        <v>1750</v>
      </c>
    </row>
    <row r="32" spans="1:6">
      <c r="A32" s="6">
        <v>43281</v>
      </c>
      <c r="B32" t="s">
        <v>169</v>
      </c>
      <c r="C32" s="14"/>
      <c r="D32" s="14" t="s">
        <v>62</v>
      </c>
      <c r="E32" s="12" t="s">
        <v>63</v>
      </c>
      <c r="F32" s="10">
        <v>2500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7947-B78A-460D-914E-8086F4E8B7B9}">
  <dimension ref="A1:G11"/>
  <sheetViews>
    <sheetView workbookViewId="0">
      <selection activeCell="G4" sqref="G4"/>
    </sheetView>
  </sheetViews>
  <sheetFormatPr defaultRowHeight="15"/>
  <cols>
    <col min="1" max="1" width="16.42578125" bestFit="1" customWidth="1"/>
    <col min="2" max="2" width="12.7109375" customWidth="1"/>
    <col min="3" max="3" width="3.7109375" customWidth="1"/>
    <col min="4" max="4" width="13.85546875" bestFit="1" customWidth="1"/>
    <col min="5" max="5" width="16.85546875" bestFit="1" customWidth="1"/>
    <col min="6" max="6" width="15.28515625" bestFit="1" customWidth="1"/>
    <col min="7" max="7" width="16.85546875" bestFit="1" customWidth="1"/>
  </cols>
  <sheetData>
    <row r="1" spans="1:7" ht="33">
      <c r="A1" s="1" t="s">
        <v>170</v>
      </c>
      <c r="B1" s="1"/>
      <c r="C1" s="1"/>
      <c r="D1" s="1"/>
      <c r="E1" s="1"/>
      <c r="F1" s="1"/>
      <c r="G1" s="1"/>
    </row>
    <row r="3" spans="1:7">
      <c r="A3" s="5" t="s">
        <v>171</v>
      </c>
      <c r="B3" s="17">
        <v>1</v>
      </c>
      <c r="D3" s="3" t="s">
        <v>172</v>
      </c>
      <c r="E3" s="18" t="s">
        <v>173</v>
      </c>
      <c r="F3" s="18" t="s">
        <v>174</v>
      </c>
      <c r="G3" s="18" t="s">
        <v>175</v>
      </c>
    </row>
    <row r="4" spans="1:7">
      <c r="D4" s="19">
        <v>43344</v>
      </c>
      <c r="E4" s="20"/>
      <c r="F4" s="20"/>
      <c r="G4" s="20"/>
    </row>
    <row r="5" spans="1:7">
      <c r="A5" s="5" t="s">
        <v>176</v>
      </c>
      <c r="B5" s="17">
        <v>43252</v>
      </c>
      <c r="F5" s="14"/>
      <c r="G5" s="12"/>
    </row>
    <row r="6" spans="1:7">
      <c r="A6" s="5" t="s">
        <v>177</v>
      </c>
      <c r="B6" s="17">
        <v>43344</v>
      </c>
      <c r="D6" s="3" t="s">
        <v>172</v>
      </c>
      <c r="E6" s="18" t="s">
        <v>178</v>
      </c>
      <c r="F6" s="18" t="s">
        <v>179</v>
      </c>
      <c r="G6" s="18" t="s">
        <v>180</v>
      </c>
    </row>
    <row r="7" spans="1:7">
      <c r="A7" s="5" t="s">
        <v>181</v>
      </c>
      <c r="B7" s="20"/>
      <c r="D7" s="19">
        <v>43364</v>
      </c>
      <c r="E7" s="17"/>
      <c r="F7" s="17"/>
      <c r="G7" s="17"/>
    </row>
    <row r="9" spans="1:7">
      <c r="A9" s="5" t="s">
        <v>172</v>
      </c>
      <c r="B9" s="17">
        <v>43344</v>
      </c>
      <c r="D9" s="5" t="s">
        <v>182</v>
      </c>
      <c r="E9" s="17"/>
      <c r="F9" s="5" t="s">
        <v>183</v>
      </c>
      <c r="G9" s="17">
        <v>43480</v>
      </c>
    </row>
    <row r="10" spans="1:7">
      <c r="A10" s="5" t="s">
        <v>184</v>
      </c>
      <c r="B10" s="17"/>
      <c r="D10" s="5" t="s">
        <v>185</v>
      </c>
      <c r="E10" s="17"/>
      <c r="F10" s="5" t="s">
        <v>186</v>
      </c>
      <c r="G10" s="20"/>
    </row>
    <row r="11" spans="1:7">
      <c r="A11" s="5" t="s">
        <v>187</v>
      </c>
      <c r="B11" s="17"/>
      <c r="D11" s="5" t="s">
        <v>188</v>
      </c>
      <c r="E11" s="17"/>
      <c r="F11" s="5" t="s">
        <v>189</v>
      </c>
      <c r="G11" s="2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7277-1C21-403B-A47F-A23A3FDD21F0}">
  <dimension ref="A1:H14"/>
  <sheetViews>
    <sheetView workbookViewId="0">
      <selection sqref="A1:H14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1.42578125" customWidth="1"/>
    <col min="5" max="5" width="18.85546875" customWidth="1"/>
    <col min="6" max="6" width="3.7109375" customWidth="1"/>
    <col min="7" max="7" width="18.5703125" customWidth="1"/>
    <col min="8" max="8" width="18" customWidth="1"/>
  </cols>
  <sheetData>
    <row r="1" spans="1:8" ht="33">
      <c r="A1" s="22" t="s">
        <v>190</v>
      </c>
      <c r="B1" s="22"/>
      <c r="C1" s="22"/>
      <c r="D1" s="22"/>
      <c r="E1" s="22"/>
    </row>
    <row r="2" spans="1:8">
      <c r="A2" s="2" t="s">
        <v>191</v>
      </c>
      <c r="B2" s="2" t="s">
        <v>192</v>
      </c>
      <c r="C2" s="2" t="s">
        <v>193</v>
      </c>
      <c r="D2" s="2" t="s">
        <v>194</v>
      </c>
      <c r="E2" s="2" t="s">
        <v>7</v>
      </c>
      <c r="G2" s="23" t="s">
        <v>195</v>
      </c>
      <c r="H2" s="24"/>
    </row>
    <row r="3" spans="1:8">
      <c r="A3" s="24">
        <v>1</v>
      </c>
      <c r="B3" s="25" t="s">
        <v>196</v>
      </c>
      <c r="C3" s="26">
        <v>6999</v>
      </c>
      <c r="D3" s="27">
        <v>17</v>
      </c>
      <c r="E3" s="28">
        <f>C3*D3</f>
        <v>118983</v>
      </c>
      <c r="G3" s="29" t="s">
        <v>192</v>
      </c>
      <c r="H3" s="30"/>
    </row>
    <row r="4" spans="1:8">
      <c r="A4" s="31">
        <v>2</v>
      </c>
      <c r="B4" s="32" t="s">
        <v>197</v>
      </c>
      <c r="C4" s="33">
        <v>9799</v>
      </c>
      <c r="D4" s="34">
        <v>7</v>
      </c>
      <c r="E4" s="35">
        <f>C4*D4</f>
        <v>68593</v>
      </c>
      <c r="G4" s="29" t="s">
        <v>194</v>
      </c>
      <c r="H4" s="36"/>
    </row>
    <row r="5" spans="1:8">
      <c r="A5" s="24">
        <v>3</v>
      </c>
      <c r="B5" s="25" t="s">
        <v>198</v>
      </c>
      <c r="C5" s="26">
        <v>32.46</v>
      </c>
      <c r="D5" s="27">
        <v>15</v>
      </c>
      <c r="E5" s="28">
        <f t="shared" ref="E5:E12" si="0">PRODUCT(C5,D5)</f>
        <v>486.90000000000003</v>
      </c>
      <c r="G5" s="29" t="s">
        <v>193</v>
      </c>
      <c r="H5" s="33"/>
    </row>
    <row r="6" spans="1:8">
      <c r="A6" s="31">
        <v>4</v>
      </c>
      <c r="B6" s="32" t="s">
        <v>199</v>
      </c>
      <c r="C6" s="33">
        <v>25.95</v>
      </c>
      <c r="D6" s="34">
        <v>16</v>
      </c>
      <c r="E6" s="35">
        <f t="shared" si="0"/>
        <v>415.2</v>
      </c>
    </row>
    <row r="7" spans="1:8">
      <c r="A7" s="24">
        <v>5</v>
      </c>
      <c r="B7" s="25" t="s">
        <v>200</v>
      </c>
      <c r="C7" s="26">
        <v>345</v>
      </c>
      <c r="D7" s="27">
        <v>12</v>
      </c>
      <c r="E7" s="28">
        <f t="shared" si="0"/>
        <v>4140</v>
      </c>
    </row>
    <row r="8" spans="1:8">
      <c r="A8" s="31">
        <v>6</v>
      </c>
      <c r="B8" s="32" t="s">
        <v>201</v>
      </c>
      <c r="C8" s="33">
        <v>850</v>
      </c>
      <c r="D8" s="34">
        <v>5</v>
      </c>
      <c r="E8" s="35">
        <f t="shared" si="0"/>
        <v>4250</v>
      </c>
    </row>
    <row r="9" spans="1:8">
      <c r="A9" s="24">
        <v>7</v>
      </c>
      <c r="B9" s="25" t="s">
        <v>202</v>
      </c>
      <c r="C9" s="26">
        <v>4299</v>
      </c>
      <c r="D9" s="27">
        <v>23</v>
      </c>
      <c r="E9" s="28">
        <f t="shared" si="0"/>
        <v>98877</v>
      </c>
    </row>
    <row r="10" spans="1:8">
      <c r="A10" s="31">
        <v>8</v>
      </c>
      <c r="B10" s="32" t="s">
        <v>203</v>
      </c>
      <c r="C10" s="33">
        <v>1309.9000000000001</v>
      </c>
      <c r="D10" s="34">
        <v>12</v>
      </c>
      <c r="E10" s="35">
        <f t="shared" si="0"/>
        <v>15718.800000000001</v>
      </c>
    </row>
    <row r="11" spans="1:8">
      <c r="A11" s="24">
        <v>9</v>
      </c>
      <c r="B11" s="25" t="s">
        <v>204</v>
      </c>
      <c r="C11" s="26">
        <v>479.9</v>
      </c>
      <c r="D11" s="27">
        <v>9</v>
      </c>
      <c r="E11" s="28">
        <f t="shared" si="0"/>
        <v>4319.0999999999995</v>
      </c>
    </row>
    <row r="12" spans="1:8">
      <c r="A12" s="31">
        <v>10</v>
      </c>
      <c r="B12" s="32" t="s">
        <v>205</v>
      </c>
      <c r="C12" s="33">
        <v>196.9</v>
      </c>
      <c r="D12" s="34">
        <v>7</v>
      </c>
      <c r="E12" s="35">
        <f t="shared" si="0"/>
        <v>1378.3</v>
      </c>
    </row>
    <row r="13" spans="1:8">
      <c r="A13" s="37" t="s">
        <v>206</v>
      </c>
      <c r="B13" s="38"/>
      <c r="C13" s="39"/>
      <c r="D13" s="40">
        <f>SUM(D3:D12)</f>
        <v>123</v>
      </c>
      <c r="E13" s="41">
        <f>SUM(E3:E12)</f>
        <v>317161.29999999993</v>
      </c>
    </row>
    <row r="14" spans="1:8">
      <c r="G14" s="42"/>
      <c r="H14" s="43"/>
    </row>
  </sheetData>
  <mergeCells count="2">
    <mergeCell ref="A1:E1"/>
    <mergeCell ref="A13:B1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BF1B-3FCF-4679-B97A-028D877B25D3}">
  <dimension ref="A1:L14"/>
  <sheetViews>
    <sheetView workbookViewId="0">
      <selection sqref="A1:M14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21.8554687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22" t="s">
        <v>190</v>
      </c>
      <c r="B1" s="22"/>
      <c r="C1" s="22"/>
      <c r="D1" s="22"/>
      <c r="E1" s="22"/>
      <c r="F1" s="22"/>
    </row>
    <row r="2" spans="1:12">
      <c r="A2" s="2" t="s">
        <v>191</v>
      </c>
      <c r="B2" s="2" t="s">
        <v>192</v>
      </c>
      <c r="C2" s="2" t="s">
        <v>193</v>
      </c>
      <c r="D2" s="2" t="s">
        <v>207</v>
      </c>
      <c r="E2" s="2" t="s">
        <v>194</v>
      </c>
      <c r="F2" s="2" t="s">
        <v>7</v>
      </c>
      <c r="H2" s="44" t="s">
        <v>208</v>
      </c>
      <c r="I2" s="45"/>
    </row>
    <row r="3" spans="1:12">
      <c r="A3" s="24">
        <v>1</v>
      </c>
      <c r="B3" s="25" t="s">
        <v>196</v>
      </c>
      <c r="C3" s="26">
        <v>6999</v>
      </c>
      <c r="D3" s="46"/>
      <c r="E3" s="27">
        <v>17</v>
      </c>
      <c r="F3" s="28">
        <f>C3*E3</f>
        <v>118983</v>
      </c>
      <c r="H3" s="47">
        <v>0</v>
      </c>
      <c r="I3" s="48">
        <v>0.2</v>
      </c>
    </row>
    <row r="4" spans="1:12">
      <c r="A4" s="31">
        <v>2</v>
      </c>
      <c r="B4" s="32" t="s">
        <v>197</v>
      </c>
      <c r="C4" s="33">
        <v>9799</v>
      </c>
      <c r="D4" s="48"/>
      <c r="E4" s="34">
        <v>7</v>
      </c>
      <c r="F4" s="35">
        <f>C4*E4</f>
        <v>68593</v>
      </c>
      <c r="H4" s="49">
        <v>100</v>
      </c>
      <c r="I4" s="48">
        <v>0.15</v>
      </c>
    </row>
    <row r="5" spans="1:12">
      <c r="A5" s="24">
        <v>3</v>
      </c>
      <c r="B5" s="25" t="s">
        <v>198</v>
      </c>
      <c r="C5" s="26">
        <v>32.46</v>
      </c>
      <c r="D5" s="46"/>
      <c r="E5" s="27">
        <v>15</v>
      </c>
      <c r="F5" s="28">
        <f t="shared" ref="F5:F12" si="0">PRODUCT(C5,E5)</f>
        <v>486.90000000000003</v>
      </c>
      <c r="H5" s="49">
        <v>500</v>
      </c>
      <c r="I5" s="48">
        <v>0.1</v>
      </c>
    </row>
    <row r="6" spans="1:12">
      <c r="A6" s="31">
        <v>4</v>
      </c>
      <c r="B6" s="32" t="s">
        <v>199</v>
      </c>
      <c r="C6" s="33">
        <v>25.95</v>
      </c>
      <c r="D6" s="48"/>
      <c r="E6" s="34">
        <v>16</v>
      </c>
      <c r="F6" s="35">
        <f t="shared" si="0"/>
        <v>415.2</v>
      </c>
      <c r="H6" s="49">
        <v>1000</v>
      </c>
      <c r="I6" s="48">
        <v>0.05</v>
      </c>
    </row>
    <row r="7" spans="1:12">
      <c r="A7" s="24">
        <v>5</v>
      </c>
      <c r="B7" s="25" t="s">
        <v>200</v>
      </c>
      <c r="C7" s="26">
        <v>345</v>
      </c>
      <c r="D7" s="46"/>
      <c r="E7" s="27">
        <v>12</v>
      </c>
      <c r="F7" s="28">
        <f t="shared" si="0"/>
        <v>4140</v>
      </c>
      <c r="H7" s="43"/>
      <c r="I7" s="43"/>
    </row>
    <row r="8" spans="1:12">
      <c r="A8" s="31">
        <v>6</v>
      </c>
      <c r="B8" s="32" t="s">
        <v>201</v>
      </c>
      <c r="C8" s="33">
        <v>850</v>
      </c>
      <c r="D8" s="48"/>
      <c r="E8" s="34">
        <v>5</v>
      </c>
      <c r="F8" s="35">
        <f t="shared" si="0"/>
        <v>4250</v>
      </c>
      <c r="H8" s="50" t="s">
        <v>208</v>
      </c>
      <c r="I8" s="51">
        <v>0</v>
      </c>
      <c r="J8" s="51">
        <v>100</v>
      </c>
      <c r="K8" s="51">
        <v>500</v>
      </c>
      <c r="L8" s="51">
        <v>1000</v>
      </c>
    </row>
    <row r="9" spans="1:12">
      <c r="A9" s="24">
        <v>7</v>
      </c>
      <c r="B9" s="25" t="s">
        <v>202</v>
      </c>
      <c r="C9" s="26">
        <v>4299</v>
      </c>
      <c r="D9" s="48"/>
      <c r="E9" s="27">
        <v>23</v>
      </c>
      <c r="F9" s="28">
        <f t="shared" si="0"/>
        <v>98877</v>
      </c>
      <c r="H9" s="52"/>
      <c r="I9" s="48">
        <v>0.2</v>
      </c>
      <c r="J9" s="48">
        <v>0.15</v>
      </c>
      <c r="K9" s="48">
        <v>0.1</v>
      </c>
      <c r="L9" s="48">
        <v>0.05</v>
      </c>
    </row>
    <row r="10" spans="1:12">
      <c r="A10" s="31">
        <v>8</v>
      </c>
      <c r="B10" s="32" t="s">
        <v>203</v>
      </c>
      <c r="C10" s="33">
        <v>1309.9000000000001</v>
      </c>
      <c r="D10" s="48"/>
      <c r="E10" s="34">
        <v>12</v>
      </c>
      <c r="F10" s="35">
        <f t="shared" si="0"/>
        <v>15718.800000000001</v>
      </c>
    </row>
    <row r="11" spans="1:12">
      <c r="A11" s="24">
        <v>9</v>
      </c>
      <c r="B11" s="25" t="s">
        <v>204</v>
      </c>
      <c r="C11" s="26">
        <v>479.9</v>
      </c>
      <c r="D11" s="48"/>
      <c r="E11" s="27">
        <v>9</v>
      </c>
      <c r="F11" s="28">
        <f t="shared" si="0"/>
        <v>4319.0999999999995</v>
      </c>
    </row>
    <row r="12" spans="1:12">
      <c r="A12" s="31">
        <v>10</v>
      </c>
      <c r="B12" s="32" t="s">
        <v>205</v>
      </c>
      <c r="C12" s="33">
        <v>196.9</v>
      </c>
      <c r="D12" s="48"/>
      <c r="E12" s="34">
        <v>7</v>
      </c>
      <c r="F12" s="35">
        <f t="shared" si="0"/>
        <v>1378.3</v>
      </c>
    </row>
    <row r="13" spans="1:12">
      <c r="A13" s="37" t="s">
        <v>206</v>
      </c>
      <c r="B13" s="38"/>
      <c r="C13" s="39"/>
      <c r="D13" s="53"/>
      <c r="E13" s="40">
        <f>SUM(E3:E12)</f>
        <v>123</v>
      </c>
      <c r="F13" s="41">
        <f>SUM(F3:F12)</f>
        <v>317161.29999999993</v>
      </c>
    </row>
    <row r="14" spans="1:12">
      <c r="H14" s="42"/>
      <c r="I14" s="43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E22B-884B-437B-BF2C-1ECA54ABFB48}">
  <dimension ref="A1:L14"/>
  <sheetViews>
    <sheetView workbookViewId="0">
      <selection sqref="A1:L14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22" t="s">
        <v>190</v>
      </c>
      <c r="B1" s="22"/>
      <c r="C1" s="22"/>
      <c r="D1" s="22"/>
      <c r="E1" s="22"/>
      <c r="F1" s="22"/>
    </row>
    <row r="2" spans="1:12">
      <c r="A2" s="2" t="s">
        <v>191</v>
      </c>
      <c r="B2" s="2" t="s">
        <v>192</v>
      </c>
      <c r="C2" s="2" t="s">
        <v>193</v>
      </c>
      <c r="D2" s="2" t="s">
        <v>209</v>
      </c>
      <c r="E2" s="2" t="s">
        <v>194</v>
      </c>
      <c r="F2" s="2" t="s">
        <v>7</v>
      </c>
      <c r="H2" s="44" t="s">
        <v>208</v>
      </c>
      <c r="I2" s="45"/>
    </row>
    <row r="3" spans="1:12">
      <c r="A3" s="24">
        <v>1</v>
      </c>
      <c r="B3" s="25" t="s">
        <v>196</v>
      </c>
      <c r="C3" s="26">
        <v>6999</v>
      </c>
      <c r="D3" s="28"/>
      <c r="E3" s="27">
        <v>17</v>
      </c>
      <c r="F3" s="28">
        <f>C3*E3</f>
        <v>118983</v>
      </c>
      <c r="H3" s="47">
        <v>0</v>
      </c>
      <c r="I3" s="48">
        <v>0.2</v>
      </c>
    </row>
    <row r="4" spans="1:12">
      <c r="A4" s="31">
        <v>2</v>
      </c>
      <c r="B4" s="32" t="s">
        <v>197</v>
      </c>
      <c r="C4" s="33">
        <v>9799</v>
      </c>
      <c r="D4" s="35"/>
      <c r="E4" s="34">
        <v>7</v>
      </c>
      <c r="F4" s="35">
        <f>C4*E4</f>
        <v>68593</v>
      </c>
      <c r="H4" s="49">
        <v>100</v>
      </c>
      <c r="I4" s="48">
        <v>0.15</v>
      </c>
    </row>
    <row r="5" spans="1:12">
      <c r="A5" s="24">
        <v>3</v>
      </c>
      <c r="B5" s="25" t="s">
        <v>198</v>
      </c>
      <c r="C5" s="26">
        <v>32.46</v>
      </c>
      <c r="D5" s="35"/>
      <c r="E5" s="27">
        <v>15</v>
      </c>
      <c r="F5" s="28">
        <f t="shared" ref="F5:F12" si="0">PRODUCT(C5,E5)</f>
        <v>486.90000000000003</v>
      </c>
      <c r="H5" s="49">
        <v>500</v>
      </c>
      <c r="I5" s="48">
        <v>0.1</v>
      </c>
    </row>
    <row r="6" spans="1:12">
      <c r="A6" s="31">
        <v>4</v>
      </c>
      <c r="B6" s="32" t="s">
        <v>199</v>
      </c>
      <c r="C6" s="33">
        <v>25.95</v>
      </c>
      <c r="D6" s="35"/>
      <c r="E6" s="34">
        <v>16</v>
      </c>
      <c r="F6" s="35">
        <f t="shared" si="0"/>
        <v>415.2</v>
      </c>
      <c r="H6" s="49">
        <v>1000</v>
      </c>
      <c r="I6" s="48">
        <v>0.05</v>
      </c>
    </row>
    <row r="7" spans="1:12">
      <c r="A7" s="24">
        <v>5</v>
      </c>
      <c r="B7" s="25" t="s">
        <v>200</v>
      </c>
      <c r="C7" s="26">
        <v>345</v>
      </c>
      <c r="D7" s="35"/>
      <c r="E7" s="27">
        <v>12</v>
      </c>
      <c r="F7" s="28">
        <f t="shared" si="0"/>
        <v>4140</v>
      </c>
      <c r="H7" s="43"/>
      <c r="I7" s="43"/>
    </row>
    <row r="8" spans="1:12">
      <c r="A8" s="31">
        <v>6</v>
      </c>
      <c r="B8" s="32" t="s">
        <v>201</v>
      </c>
      <c r="C8" s="33">
        <v>850</v>
      </c>
      <c r="D8" s="35"/>
      <c r="E8" s="34">
        <v>5</v>
      </c>
      <c r="F8" s="35">
        <f t="shared" si="0"/>
        <v>4250</v>
      </c>
      <c r="H8" s="50" t="s">
        <v>208</v>
      </c>
      <c r="I8" s="51">
        <v>0</v>
      </c>
      <c r="J8" s="51">
        <v>100</v>
      </c>
      <c r="K8" s="51">
        <v>500</v>
      </c>
      <c r="L8" s="51">
        <v>1000</v>
      </c>
    </row>
    <row r="9" spans="1:12">
      <c r="A9" s="24">
        <v>7</v>
      </c>
      <c r="B9" s="25" t="s">
        <v>202</v>
      </c>
      <c r="C9" s="26">
        <v>4299</v>
      </c>
      <c r="D9" s="35"/>
      <c r="E9" s="27">
        <v>23</v>
      </c>
      <c r="F9" s="28">
        <f t="shared" si="0"/>
        <v>98877</v>
      </c>
      <c r="H9" s="52"/>
      <c r="I9" s="48">
        <v>0.2</v>
      </c>
      <c r="J9" s="48">
        <v>0.15</v>
      </c>
      <c r="K9" s="48">
        <v>0.1</v>
      </c>
      <c r="L9" s="48">
        <v>0.05</v>
      </c>
    </row>
    <row r="10" spans="1:12">
      <c r="A10" s="31">
        <v>8</v>
      </c>
      <c r="B10" s="32" t="s">
        <v>203</v>
      </c>
      <c r="C10" s="33">
        <v>1309.9000000000001</v>
      </c>
      <c r="D10" s="35"/>
      <c r="E10" s="34">
        <v>12</v>
      </c>
      <c r="F10" s="35">
        <f t="shared" si="0"/>
        <v>15718.800000000001</v>
      </c>
    </row>
    <row r="11" spans="1:12">
      <c r="A11" s="24">
        <v>9</v>
      </c>
      <c r="B11" s="25" t="s">
        <v>204</v>
      </c>
      <c r="C11" s="26">
        <v>479.9</v>
      </c>
      <c r="D11" s="35"/>
      <c r="E11" s="27">
        <v>9</v>
      </c>
      <c r="F11" s="28">
        <f t="shared" si="0"/>
        <v>4319.0999999999995</v>
      </c>
    </row>
    <row r="12" spans="1:12">
      <c r="A12" s="31">
        <v>10</v>
      </c>
      <c r="B12" s="32" t="s">
        <v>205</v>
      </c>
      <c r="C12" s="33">
        <v>196.9</v>
      </c>
      <c r="D12" s="35"/>
      <c r="E12" s="34">
        <v>7</v>
      </c>
      <c r="F12" s="35">
        <f t="shared" si="0"/>
        <v>1378.3</v>
      </c>
    </row>
    <row r="13" spans="1:12">
      <c r="A13" s="37" t="s">
        <v>206</v>
      </c>
      <c r="B13" s="38"/>
      <c r="C13" s="39"/>
      <c r="D13" s="53"/>
      <c r="E13" s="40">
        <f>SUM(E3:E12)</f>
        <v>123</v>
      </c>
      <c r="F13" s="41">
        <f>SUM(F3:F12)</f>
        <v>317161.29999999993</v>
      </c>
    </row>
    <row r="14" spans="1:12">
      <c r="H14" s="42"/>
      <c r="I14" s="43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SEERRO</vt:lpstr>
      <vt:lpstr>FUNÇÃO ORDEM</vt:lpstr>
      <vt:lpstr>FUNÇÃO CONCATENAR</vt:lpstr>
      <vt:lpstr>FUNÇAO ARRUMAR</vt:lpstr>
      <vt:lpstr>CONVERTER TEXTO</vt:lpstr>
      <vt:lpstr>FUNÇÃO DATA</vt:lpstr>
      <vt:lpstr>PROCV EXATO</vt:lpstr>
      <vt:lpstr>PROCV APROXIMADO</vt:lpstr>
      <vt:lpstr>PROCV REAJUSTE DE PREÇO</vt:lpstr>
      <vt:lpstr>PROCH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2025-11-07T22:03:44Z</dcterms:created>
  <dcterms:modified xsi:type="dcterms:W3CDTF">2025-11-07T22:12:15Z</dcterms:modified>
</cp:coreProperties>
</file>